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ое оформление\"/>
    </mc:Choice>
  </mc:AlternateContent>
  <bookViews>
    <workbookView xWindow="360" yWindow="15" windowWidth="16605" windowHeight="94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A109" i="1"/>
  <c r="J108" i="1"/>
  <c r="I108" i="1"/>
  <c r="I119" i="1" s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I81" i="1" s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H138" i="1" l="1"/>
  <c r="F157" i="1"/>
  <c r="H157" i="1"/>
  <c r="F176" i="1"/>
  <c r="H176" i="1"/>
  <c r="J176" i="1"/>
  <c r="F195" i="1"/>
  <c r="G195" i="1"/>
  <c r="I195" i="1"/>
  <c r="H195" i="1"/>
  <c r="J195" i="1"/>
  <c r="G100" i="1"/>
  <c r="I100" i="1"/>
  <c r="F100" i="1"/>
  <c r="G176" i="1"/>
  <c r="J157" i="1"/>
  <c r="F138" i="1"/>
  <c r="J138" i="1"/>
  <c r="J119" i="1"/>
  <c r="F119" i="1"/>
  <c r="H119" i="1"/>
  <c r="J100" i="1"/>
  <c r="H100" i="1"/>
  <c r="G81" i="1"/>
  <c r="F81" i="1"/>
  <c r="J81" i="1"/>
  <c r="H81" i="1"/>
  <c r="H62" i="1"/>
  <c r="J62" i="1"/>
  <c r="I62" i="1"/>
  <c r="G62" i="1"/>
  <c r="F62" i="1"/>
  <c r="J43" i="1"/>
  <c r="I43" i="1"/>
  <c r="H43" i="1"/>
  <c r="G43" i="1"/>
  <c r="F43" i="1"/>
  <c r="J24" i="1"/>
  <c r="I24" i="1"/>
  <c r="H24" i="1"/>
  <c r="G24" i="1"/>
  <c r="F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<sst xmlns="http://schemas.openxmlformats.org/spreadsheetml/2006/main" count="424" uniqueCount="136">
  <si>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</si>
  <si>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</si>
  <si>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</si>
  <si>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</si>
  <si>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</si>
  <si>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</si>
  <si>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</si>
  <si>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</si>
  <si>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</si>
  <si>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</si>
  <si>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</si>
  <si>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</si>
  <si>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</si>
  <si>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</si>
  <si>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</si>
  <si>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</si>
  <si>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</si>
  <si>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</si>
  <si>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</si>
  <si>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</si>
  <si>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</si>
  <si>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</si>
  <si>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</si>
  <si>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</si>
  <si>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</si>
  <si>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</si>
  <si>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</si>
  <si>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</si>
  <si>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</si>
  <si>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</si>
  <si>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</si>
  <si>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</si>
  <si>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</si>
  <si>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</si>
  <si>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</si>
  <si>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</si>
  <si>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</si>
  <si>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</si>
  <si>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</si>
  <si>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"Половинская СОШ"</t>
  </si>
  <si>
    <t>Директор школы</t>
  </si>
  <si>
    <t>Зимина Г.К.</t>
  </si>
  <si>
    <t>Каша перловая расыпчатая</t>
  </si>
  <si>
    <t>Гуляш из говядины</t>
  </si>
  <si>
    <t>огурец порционно</t>
  </si>
  <si>
    <t>чай с сахаром</t>
  </si>
  <si>
    <t>пшеничный</t>
  </si>
  <si>
    <t>пшеничный, рж.пшеничный</t>
  </si>
  <si>
    <t>40/30</t>
  </si>
  <si>
    <t>яблоко</t>
  </si>
  <si>
    <t>108/109</t>
  </si>
  <si>
    <t>помидоры свежие</t>
  </si>
  <si>
    <t>суп картофельный с горохом</t>
  </si>
  <si>
    <t>рис отварной</t>
  </si>
  <si>
    <t>голубцы ленивые с соусом</t>
  </si>
  <si>
    <t>компот из с/ф</t>
  </si>
  <si>
    <t xml:space="preserve"> рж.пшеничный</t>
  </si>
  <si>
    <t>3,04/1,98</t>
  </si>
  <si>
    <t>0,32/0,36</t>
  </si>
  <si>
    <t>19,7/10</t>
  </si>
  <si>
    <t>94/52,2</t>
  </si>
  <si>
    <t>0.55</t>
  </si>
  <si>
    <t>уха из рыбных консервов</t>
  </si>
  <si>
    <t>каша манная на молоке с маслом</t>
  </si>
  <si>
    <t>бутерброд с сыром</t>
  </si>
  <si>
    <t>какао с молоком</t>
  </si>
  <si>
    <t>мандарин</t>
  </si>
  <si>
    <t>каша перловая рассыпчатая</t>
  </si>
  <si>
    <t>гуляш из говядины</t>
  </si>
  <si>
    <t>кофейный напиток на молоке</t>
  </si>
  <si>
    <t>банан</t>
  </si>
  <si>
    <t>сыр порционно</t>
  </si>
  <si>
    <t>суп крестьянский с крупой</t>
  </si>
  <si>
    <t>жаркое по-домашнему</t>
  </si>
  <si>
    <t>напиток из шиповника</t>
  </si>
  <si>
    <t>плов из отварной курицы</t>
  </si>
  <si>
    <t>чай с лимоном</t>
  </si>
  <si>
    <t>салат из купусты с морковью</t>
  </si>
  <si>
    <t>сливы</t>
  </si>
  <si>
    <t>нарезка огурцы+помидоры</t>
  </si>
  <si>
    <t>борщ</t>
  </si>
  <si>
    <t>тефтели с соусом</t>
  </si>
  <si>
    <t>макаронные изделия</t>
  </si>
  <si>
    <t>компот из кураги</t>
  </si>
  <si>
    <t>йогурт</t>
  </si>
  <si>
    <t>салянка сборная мясная</t>
  </si>
  <si>
    <t>огурец соленый</t>
  </si>
  <si>
    <t>бифстрогонов с соусом</t>
  </si>
  <si>
    <t>кисель</t>
  </si>
  <si>
    <t>апельсин</t>
  </si>
  <si>
    <t>нарезка из сладкого перца</t>
  </si>
  <si>
    <t>щи</t>
  </si>
  <si>
    <t>рыба тушенная в сметанном соусе</t>
  </si>
  <si>
    <t>салат из моркови</t>
  </si>
  <si>
    <t>нарезка</t>
  </si>
  <si>
    <t>рассольник по-ленинградски</t>
  </si>
  <si>
    <t>напиток из свежих яблок и лимона</t>
  </si>
  <si>
    <t>груша</t>
  </si>
  <si>
    <t>винегрет</t>
  </si>
  <si>
    <t>суп-лапша домашняя с курицей</t>
  </si>
  <si>
    <t>каша гречневая рассыпчатая</t>
  </si>
  <si>
    <t>котлета с соусом</t>
  </si>
  <si>
    <t>йогурт питьевой</t>
  </si>
  <si>
    <t>рагу из птицы</t>
  </si>
  <si>
    <t>салянка</t>
  </si>
  <si>
    <t>киви</t>
  </si>
  <si>
    <t>свекольник</t>
  </si>
  <si>
    <t>бифстроганов</t>
  </si>
  <si>
    <t>144.9</t>
  </si>
  <si>
    <t>апельсиновый</t>
  </si>
  <si>
    <t>сок</t>
  </si>
  <si>
    <t>гуляш из говядины с соусом</t>
  </si>
  <si>
    <t>картофельное пюре</t>
  </si>
  <si>
    <t>из свежих яблок с лимоном</t>
  </si>
  <si>
    <t>0.4</t>
  </si>
  <si>
    <t>9.8</t>
  </si>
  <si>
    <t>47</t>
  </si>
  <si>
    <t>14-00</t>
  </si>
  <si>
    <t>84-00</t>
  </si>
  <si>
    <t>20-00</t>
  </si>
  <si>
    <t>26-00</t>
  </si>
  <si>
    <t>6-00</t>
  </si>
  <si>
    <t>1.5</t>
  </si>
  <si>
    <t>0.5</t>
  </si>
  <si>
    <t>21</t>
  </si>
  <si>
    <t>0.8</t>
  </si>
  <si>
    <t>0.2</t>
  </si>
  <si>
    <t>7.5</t>
  </si>
  <si>
    <t>10</t>
  </si>
  <si>
    <t>6.4</t>
  </si>
  <si>
    <t>17</t>
  </si>
  <si>
    <t>0.9</t>
  </si>
  <si>
    <t>8.1</t>
  </si>
  <si>
    <t>0.3</t>
  </si>
  <si>
    <t>25.1</t>
  </si>
  <si>
    <t xml:space="preserve">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</si>
</sst>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color theme="1"/>
      <name val="Aparajita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6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6" fontId="12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0" borderId="0" xfId="0" applyFont="1"/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49" fontId="0" fillId="4" borderId="1" xfId="0" applyNumberFormat="1" applyFill="1" applyBorder="1" applyProtection="1">
      <protection locked="0"/>
    </xf>
    <xf numFmtId="49" fontId="0" fillId="4" borderId="15" xfId="0" applyNumberFormat="1" applyFill="1" applyBorder="1" applyProtection="1">
      <protection locked="0"/>
    </xf>
    <xf numFmtId="2" fontId="1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0" borderId="0" xfId="0" applyNumberFormat="1" applyFont="1"/>
    <xf numFmtId="2" fontId="10" fillId="0" borderId="10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2" fontId="3" fillId="0" borderId="10" xfId="0" applyNumberFormat="1" applyFont="1" applyBorder="1" applyAlignment="1">
      <alignment horizontal="center"/>
    </xf>
    <xf numFmtId="2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0" fillId="4" borderId="2" xfId="0" applyNumberFormat="1" applyFill="1" applyBorder="1" applyProtection="1">
      <protection locked="0"/>
    </xf>
    <xf numFmtId="49" fontId="0" fillId="4" borderId="17" xfId="0" applyNumberForma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24" sqref="I12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63"/>
    <col min="13" max="16384" width="9.140625" style="2"/>
  </cols>
  <sheetData>
    <row r="1" spans="1:12" ht="15" x14ac:dyDescent="0.25">
      <c r="A1" s="1" t="s">
        <v>7</v>
      </c>
      <c r="C1" s="74" t="s">
        <v>39</v>
      </c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8" x14ac:dyDescent="0.2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64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52">
        <v>4.59</v>
      </c>
      <c r="H6" s="52">
        <v>6.8</v>
      </c>
      <c r="I6" s="40">
        <v>31.47</v>
      </c>
      <c r="J6" s="40">
        <v>209.25</v>
      </c>
      <c r="K6" s="41">
        <v>242</v>
      </c>
      <c r="L6" s="52">
        <v>4.5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80</v>
      </c>
      <c r="G7" s="43">
        <v>13.7</v>
      </c>
      <c r="H7" s="43">
        <v>14.6</v>
      </c>
      <c r="I7" s="43">
        <v>2.8</v>
      </c>
      <c r="J7" s="43">
        <v>148</v>
      </c>
      <c r="K7" s="44">
        <v>367</v>
      </c>
      <c r="L7" s="55">
        <v>69.7</v>
      </c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0.1</v>
      </c>
      <c r="H8" s="43">
        <v>0</v>
      </c>
      <c r="I8" s="43">
        <v>15</v>
      </c>
      <c r="J8" s="43">
        <v>60</v>
      </c>
      <c r="K8" s="44">
        <v>493</v>
      </c>
      <c r="L8" s="55"/>
    </row>
    <row r="9" spans="1:12" ht="26.25" thickBot="1" x14ac:dyDescent="0.3">
      <c r="A9" s="23"/>
      <c r="B9" s="15"/>
      <c r="C9" s="11"/>
      <c r="D9" s="7" t="s">
        <v>23</v>
      </c>
      <c r="E9" s="42" t="s">
        <v>47</v>
      </c>
      <c r="F9" s="43" t="s">
        <v>48</v>
      </c>
      <c r="G9" s="53" t="s">
        <v>57</v>
      </c>
      <c r="H9" s="53" t="s">
        <v>58</v>
      </c>
      <c r="I9" s="53" t="s">
        <v>59</v>
      </c>
      <c r="J9" s="53" t="s">
        <v>60</v>
      </c>
      <c r="K9" s="44" t="s">
        <v>50</v>
      </c>
      <c r="L9" s="68">
        <v>2.4</v>
      </c>
    </row>
    <row r="10" spans="1:12" ht="15" x14ac:dyDescent="0.25">
      <c r="A10" s="23"/>
      <c r="B10" s="15"/>
      <c r="C10" s="11"/>
      <c r="D10" s="7" t="s">
        <v>24</v>
      </c>
      <c r="E10" s="42" t="s">
        <v>49</v>
      </c>
      <c r="F10" s="43">
        <v>100</v>
      </c>
      <c r="G10" s="60" t="s">
        <v>114</v>
      </c>
      <c r="H10" s="60" t="s">
        <v>114</v>
      </c>
      <c r="I10" s="61" t="s">
        <v>115</v>
      </c>
      <c r="J10" s="60" t="s">
        <v>116</v>
      </c>
      <c r="K10" s="44">
        <v>112</v>
      </c>
      <c r="L10" s="55">
        <v>13.5</v>
      </c>
    </row>
    <row r="11" spans="1:12" ht="15" x14ac:dyDescent="0.25">
      <c r="A11" s="23"/>
      <c r="B11" s="15"/>
      <c r="C11" s="11"/>
      <c r="D11" s="6" t="s">
        <v>26</v>
      </c>
      <c r="E11" s="42" t="s">
        <v>44</v>
      </c>
      <c r="F11" s="43">
        <v>80</v>
      </c>
      <c r="G11" s="43">
        <v>0.7</v>
      </c>
      <c r="H11" s="43">
        <v>10.1</v>
      </c>
      <c r="I11" s="43">
        <v>2</v>
      </c>
      <c r="J11" s="43">
        <v>8.8000000000000007</v>
      </c>
      <c r="K11" s="44">
        <v>106</v>
      </c>
      <c r="L11" s="55">
        <v>9.6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55">
        <v>9.6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19.09</v>
      </c>
      <c r="H13" s="19">
        <f t="shared" si="0"/>
        <v>31.5</v>
      </c>
      <c r="I13" s="19">
        <f t="shared" si="0"/>
        <v>51.269999999999996</v>
      </c>
      <c r="J13" s="19">
        <f t="shared" si="0"/>
        <v>426.05</v>
      </c>
      <c r="K13" s="25"/>
      <c r="L13" s="65">
        <v>92.2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>
        <v>50</v>
      </c>
      <c r="G14" s="54" t="s">
        <v>61</v>
      </c>
      <c r="H14" s="43">
        <v>0.1</v>
      </c>
      <c r="I14" s="43">
        <v>1.9</v>
      </c>
      <c r="J14" s="43">
        <v>12</v>
      </c>
      <c r="K14" s="44">
        <v>106</v>
      </c>
      <c r="L14" s="62">
        <v>6.5</v>
      </c>
    </row>
    <row r="15" spans="1:12" ht="15" x14ac:dyDescent="0.25">
      <c r="A15" s="23"/>
      <c r="B15" s="15"/>
      <c r="C15" s="11"/>
      <c r="D15" s="7" t="s">
        <v>27</v>
      </c>
      <c r="E15" s="42" t="s">
        <v>52</v>
      </c>
      <c r="F15" s="43">
        <v>200</v>
      </c>
      <c r="G15" s="43">
        <v>4.9000000000000004</v>
      </c>
      <c r="H15" s="55">
        <v>5.35</v>
      </c>
      <c r="I15" s="43">
        <v>20.149999999999999</v>
      </c>
      <c r="J15" s="43">
        <v>148.25</v>
      </c>
      <c r="K15" s="44">
        <v>145</v>
      </c>
      <c r="L15" s="55">
        <v>12.57</v>
      </c>
    </row>
    <row r="16" spans="1:12" ht="15" x14ac:dyDescent="0.25">
      <c r="A16" s="23"/>
      <c r="B16" s="15"/>
      <c r="C16" s="11"/>
      <c r="D16" s="7" t="s">
        <v>28</v>
      </c>
      <c r="E16" s="42" t="s">
        <v>54</v>
      </c>
      <c r="F16" s="43">
        <v>80</v>
      </c>
      <c r="G16" s="43">
        <v>8.5</v>
      </c>
      <c r="H16" s="55">
        <v>8.3000000000000007</v>
      </c>
      <c r="I16" s="43">
        <v>4</v>
      </c>
      <c r="J16" s="43">
        <v>125</v>
      </c>
      <c r="K16" s="44">
        <v>372</v>
      </c>
      <c r="L16" s="55">
        <v>60.4</v>
      </c>
    </row>
    <row r="17" spans="1:12" ht="15" x14ac:dyDescent="0.25">
      <c r="A17" s="23"/>
      <c r="B17" s="15"/>
      <c r="C17" s="11"/>
      <c r="D17" s="7" t="s">
        <v>29</v>
      </c>
      <c r="E17" s="42" t="s">
        <v>53</v>
      </c>
      <c r="F17" s="43">
        <v>150</v>
      </c>
      <c r="G17" s="43">
        <v>4.92</v>
      </c>
      <c r="H17" s="43">
        <v>8.1</v>
      </c>
      <c r="I17" s="43">
        <v>45.08</v>
      </c>
      <c r="J17" s="43">
        <v>272.8</v>
      </c>
      <c r="K17" s="44">
        <v>414</v>
      </c>
      <c r="L17" s="55">
        <v>2.34</v>
      </c>
    </row>
    <row r="18" spans="1:12" ht="15" x14ac:dyDescent="0.25">
      <c r="A18" s="23"/>
      <c r="B18" s="15"/>
      <c r="C18" s="11"/>
      <c r="D18" s="7" t="s">
        <v>30</v>
      </c>
      <c r="E18" s="42" t="s">
        <v>55</v>
      </c>
      <c r="F18" s="43">
        <v>200</v>
      </c>
      <c r="G18" s="43">
        <v>0.5</v>
      </c>
      <c r="H18" s="43">
        <v>0</v>
      </c>
      <c r="I18" s="43">
        <v>27</v>
      </c>
      <c r="J18" s="43">
        <v>110</v>
      </c>
      <c r="K18" s="44">
        <v>508</v>
      </c>
      <c r="L18" s="55">
        <v>9.7200000000000006</v>
      </c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40</v>
      </c>
      <c r="G19" s="55">
        <v>3.04</v>
      </c>
      <c r="H19" s="43">
        <v>0.32</v>
      </c>
      <c r="I19" s="43">
        <v>19.7</v>
      </c>
      <c r="J19" s="43">
        <v>94</v>
      </c>
      <c r="K19" s="44">
        <v>108</v>
      </c>
      <c r="L19" s="55">
        <v>1.8</v>
      </c>
    </row>
    <row r="20" spans="1:12" ht="15" x14ac:dyDescent="0.25">
      <c r="A20" s="23"/>
      <c r="B20" s="15"/>
      <c r="C20" s="11"/>
      <c r="D20" s="7" t="s">
        <v>32</v>
      </c>
      <c r="E20" s="42" t="s">
        <v>56</v>
      </c>
      <c r="F20" s="43">
        <v>30</v>
      </c>
      <c r="G20" s="43">
        <v>1.98</v>
      </c>
      <c r="H20" s="43">
        <v>0.36</v>
      </c>
      <c r="I20" s="43">
        <v>10</v>
      </c>
      <c r="J20" s="43">
        <v>52.2</v>
      </c>
      <c r="K20" s="44">
        <v>109</v>
      </c>
      <c r="L20" s="55">
        <v>2.4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55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55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1">SUM(G14:G22)</f>
        <v>23.84</v>
      </c>
      <c r="H23" s="19">
        <f t="shared" si="1"/>
        <v>22.53</v>
      </c>
      <c r="I23" s="19">
        <f t="shared" si="1"/>
        <v>127.83</v>
      </c>
      <c r="J23" s="19">
        <f t="shared" si="1"/>
        <v>814.25</v>
      </c>
      <c r="K23" s="25"/>
      <c r="L23" s="65">
        <v>95.69</v>
      </c>
    </row>
    <row r="24" spans="1:12" ht="15.75" thickBot="1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1360</v>
      </c>
      <c r="G24" s="32">
        <f t="shared" ref="G24:J24" si="2">G13+G23</f>
        <v>42.93</v>
      </c>
      <c r="H24" s="32">
        <f t="shared" si="2"/>
        <v>54.03</v>
      </c>
      <c r="I24" s="32">
        <f t="shared" si="2"/>
        <v>179.1</v>
      </c>
      <c r="J24" s="32">
        <f t="shared" si="2"/>
        <v>1240.3</v>
      </c>
      <c r="K24" s="32"/>
      <c r="L24" s="66">
        <v>187.89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7" t="s">
        <v>63</v>
      </c>
      <c r="F25" s="2">
        <v>200</v>
      </c>
      <c r="G25" s="2">
        <v>5.9</v>
      </c>
      <c r="H25" s="2">
        <v>8.9</v>
      </c>
      <c r="I25" s="2">
        <v>26.7</v>
      </c>
      <c r="J25" s="2">
        <v>209.55</v>
      </c>
      <c r="K25" s="2">
        <v>250</v>
      </c>
      <c r="L25" s="52">
        <v>19.7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55"/>
    </row>
    <row r="27" spans="1:12" ht="15" x14ac:dyDescent="0.25">
      <c r="A27" s="14"/>
      <c r="B27" s="15"/>
      <c r="C27" s="11"/>
      <c r="D27" s="7" t="s">
        <v>22</v>
      </c>
      <c r="E27" s="59" t="s">
        <v>65</v>
      </c>
      <c r="F27" s="43">
        <v>200</v>
      </c>
      <c r="G27" s="43">
        <v>5</v>
      </c>
      <c r="H27" s="43">
        <v>4.4000000000000004</v>
      </c>
      <c r="I27" s="43">
        <v>31.7</v>
      </c>
      <c r="J27" s="43">
        <v>186</v>
      </c>
      <c r="K27" s="44">
        <v>497</v>
      </c>
      <c r="L27" s="55">
        <v>13.78</v>
      </c>
    </row>
    <row r="28" spans="1:12" ht="25.5" x14ac:dyDescent="0.25">
      <c r="A28" s="14"/>
      <c r="B28" s="15"/>
      <c r="C28" s="11"/>
      <c r="D28" s="7" t="s">
        <v>23</v>
      </c>
      <c r="E28" s="42" t="s">
        <v>47</v>
      </c>
      <c r="F28" s="43" t="s">
        <v>48</v>
      </c>
      <c r="G28" s="53" t="s">
        <v>57</v>
      </c>
      <c r="H28" s="53" t="s">
        <v>58</v>
      </c>
      <c r="I28" s="53" t="s">
        <v>59</v>
      </c>
      <c r="J28" s="53" t="s">
        <v>60</v>
      </c>
      <c r="K28" s="44" t="s">
        <v>50</v>
      </c>
      <c r="L28" s="55">
        <v>4.2</v>
      </c>
    </row>
    <row r="29" spans="1:12" ht="15" x14ac:dyDescent="0.25">
      <c r="A29" s="14"/>
      <c r="B29" s="15"/>
      <c r="C29" s="11"/>
      <c r="D29" s="7" t="s">
        <v>24</v>
      </c>
      <c r="E29" s="59" t="s">
        <v>66</v>
      </c>
      <c r="F29" s="43">
        <v>100</v>
      </c>
      <c r="G29" s="69" t="s">
        <v>125</v>
      </c>
      <c r="H29" s="69" t="s">
        <v>126</v>
      </c>
      <c r="I29" s="70" t="s">
        <v>127</v>
      </c>
      <c r="J29" s="43">
        <v>38</v>
      </c>
      <c r="K29" s="44">
        <v>112</v>
      </c>
      <c r="L29" s="55">
        <v>28</v>
      </c>
    </row>
    <row r="30" spans="1:12" ht="15" x14ac:dyDescent="0.25">
      <c r="A30" s="14"/>
      <c r="B30" s="15"/>
      <c r="C30" s="11"/>
      <c r="D30" s="58" t="s">
        <v>26</v>
      </c>
      <c r="E30" s="59" t="s">
        <v>64</v>
      </c>
      <c r="F30" s="43">
        <v>70</v>
      </c>
      <c r="G30" s="43">
        <v>6.7</v>
      </c>
      <c r="H30" s="43">
        <v>9.5</v>
      </c>
      <c r="I30" s="43">
        <v>9.9</v>
      </c>
      <c r="J30" s="43">
        <v>153</v>
      </c>
      <c r="K30" s="44">
        <v>90</v>
      </c>
      <c r="L30" s="55">
        <v>9.9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55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3">SUM(G25:G31)</f>
        <v>17.600000000000001</v>
      </c>
      <c r="H32" s="19">
        <f t="shared" ref="H32" si="4">SUM(H25:H31)</f>
        <v>22.8</v>
      </c>
      <c r="I32" s="19">
        <f t="shared" ref="I32" si="5">SUM(I25:I31)</f>
        <v>68.3</v>
      </c>
      <c r="J32" s="19">
        <f>SUM(J25:J31)</f>
        <v>586.54999999999995</v>
      </c>
      <c r="K32" s="25"/>
      <c r="L32" s="65">
        <v>75.58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7" t="s">
        <v>44</v>
      </c>
      <c r="F33" s="43">
        <v>80</v>
      </c>
      <c r="G33" s="43">
        <v>0.7</v>
      </c>
      <c r="H33" s="43">
        <v>10.1</v>
      </c>
      <c r="I33" s="43">
        <v>2</v>
      </c>
      <c r="J33" s="43">
        <v>8.8000000000000007</v>
      </c>
      <c r="K33" s="44">
        <v>106</v>
      </c>
      <c r="L33" s="55">
        <v>9.6</v>
      </c>
    </row>
    <row r="34" spans="1:12" ht="15" x14ac:dyDescent="0.25">
      <c r="A34" s="14"/>
      <c r="B34" s="15"/>
      <c r="C34" s="11"/>
      <c r="D34" s="7" t="s">
        <v>27</v>
      </c>
      <c r="E34" s="56" t="s">
        <v>62</v>
      </c>
      <c r="F34" s="40">
        <v>200</v>
      </c>
      <c r="G34" s="40">
        <v>9.1999999999999993</v>
      </c>
      <c r="H34" s="40">
        <v>7.22</v>
      </c>
      <c r="I34" s="40">
        <v>16.05</v>
      </c>
      <c r="J34" s="40">
        <v>166.2</v>
      </c>
      <c r="K34" s="41">
        <v>153</v>
      </c>
      <c r="L34" s="55">
        <v>20.94</v>
      </c>
    </row>
    <row r="35" spans="1:12" ht="15" x14ac:dyDescent="0.25">
      <c r="A35" s="14"/>
      <c r="B35" s="15"/>
      <c r="C35" s="11"/>
      <c r="D35" s="7" t="s">
        <v>28</v>
      </c>
      <c r="E35" s="59" t="s">
        <v>68</v>
      </c>
      <c r="F35" s="43">
        <v>80</v>
      </c>
      <c r="G35" s="43">
        <v>13.7</v>
      </c>
      <c r="H35" s="43">
        <v>14.6</v>
      </c>
      <c r="I35" s="43">
        <v>2.8</v>
      </c>
      <c r="J35" s="43">
        <v>148</v>
      </c>
      <c r="K35" s="44">
        <v>367</v>
      </c>
      <c r="L35" s="55">
        <v>68.7</v>
      </c>
    </row>
    <row r="36" spans="1:12" ht="15" x14ac:dyDescent="0.25">
      <c r="A36" s="14"/>
      <c r="B36" s="15"/>
      <c r="C36" s="11"/>
      <c r="D36" s="7" t="s">
        <v>29</v>
      </c>
      <c r="E36" s="59" t="s">
        <v>67</v>
      </c>
      <c r="F36" s="43">
        <v>150</v>
      </c>
      <c r="G36" s="43">
        <v>6.12</v>
      </c>
      <c r="H36" s="43">
        <v>8.92</v>
      </c>
      <c r="I36" s="43">
        <v>41.96</v>
      </c>
      <c r="J36" s="43">
        <v>279</v>
      </c>
      <c r="K36" s="44">
        <v>237</v>
      </c>
      <c r="L36" s="55">
        <v>9.51</v>
      </c>
    </row>
    <row r="37" spans="1:12" ht="15" x14ac:dyDescent="0.25">
      <c r="A37" s="14"/>
      <c r="B37" s="15"/>
      <c r="C37" s="11"/>
      <c r="D37" s="7" t="s">
        <v>30</v>
      </c>
      <c r="E37" s="59" t="s">
        <v>69</v>
      </c>
      <c r="F37" s="43">
        <v>200</v>
      </c>
      <c r="G37" s="43">
        <v>3.2</v>
      </c>
      <c r="H37" s="43">
        <v>2.7</v>
      </c>
      <c r="I37" s="43">
        <v>15.9</v>
      </c>
      <c r="J37" s="43">
        <v>79</v>
      </c>
      <c r="K37" s="44">
        <v>501</v>
      </c>
      <c r="L37" s="55">
        <v>13.78</v>
      </c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40</v>
      </c>
      <c r="G38" s="55">
        <v>3.04</v>
      </c>
      <c r="H38" s="43">
        <v>0.32</v>
      </c>
      <c r="I38" s="43">
        <v>19.7</v>
      </c>
      <c r="J38" s="43">
        <v>94</v>
      </c>
      <c r="K38" s="44">
        <v>108</v>
      </c>
      <c r="L38" s="55">
        <v>1.8</v>
      </c>
    </row>
    <row r="39" spans="1:12" ht="15" x14ac:dyDescent="0.25">
      <c r="A39" s="14"/>
      <c r="B39" s="15"/>
      <c r="C39" s="11"/>
      <c r="D39" s="7" t="s">
        <v>32</v>
      </c>
      <c r="E39" s="42" t="s">
        <v>56</v>
      </c>
      <c r="F39" s="43">
        <v>30</v>
      </c>
      <c r="G39" s="43">
        <v>1.98</v>
      </c>
      <c r="H39" s="43">
        <v>0.36</v>
      </c>
      <c r="I39" s="43">
        <v>10</v>
      </c>
      <c r="J39" s="43">
        <v>52.2</v>
      </c>
      <c r="K39" s="44">
        <v>109</v>
      </c>
      <c r="L39" s="55">
        <v>2.4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55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55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SUM(F34:F41)</f>
        <v>700</v>
      </c>
      <c r="G42" s="19">
        <f>SUM(G34:G41)</f>
        <v>37.239999999999995</v>
      </c>
      <c r="H42" s="19">
        <f>SUM(H34:H41)</f>
        <v>34.120000000000005</v>
      </c>
      <c r="I42" s="19">
        <f>SUM(I34:I41)</f>
        <v>106.41000000000001</v>
      </c>
      <c r="J42" s="19">
        <f>SUM(J34:J41)</f>
        <v>818.40000000000009</v>
      </c>
      <c r="K42" s="25"/>
      <c r="L42" s="65">
        <v>126.73</v>
      </c>
    </row>
    <row r="43" spans="1:12" ht="15.75" customHeight="1" x14ac:dyDescent="0.2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1270</v>
      </c>
      <c r="G43" s="32">
        <f t="shared" ref="G43" si="6">G32+G42</f>
        <v>54.839999999999996</v>
      </c>
      <c r="H43" s="32">
        <f t="shared" ref="H43" si="7">H32+H42</f>
        <v>56.92</v>
      </c>
      <c r="I43" s="32">
        <f t="shared" ref="I43" si="8">I32+I42</f>
        <v>174.71</v>
      </c>
      <c r="J43" s="32">
        <f t="shared" ref="J43" si="9">J32+J42</f>
        <v>1404.95</v>
      </c>
      <c r="K43" s="32"/>
      <c r="L43" s="66">
        <v>202.73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6" t="s">
        <v>52</v>
      </c>
      <c r="F44" s="40">
        <v>200</v>
      </c>
      <c r="G44" s="40">
        <v>3.92</v>
      </c>
      <c r="H44" s="40">
        <v>4.28</v>
      </c>
      <c r="I44" s="40">
        <v>16.12</v>
      </c>
      <c r="J44" s="40">
        <v>118.6</v>
      </c>
      <c r="K44" s="41">
        <v>145</v>
      </c>
      <c r="L44" s="52">
        <v>12.57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55"/>
    </row>
    <row r="46" spans="1:12" ht="15" x14ac:dyDescent="0.25">
      <c r="A46" s="23"/>
      <c r="B46" s="15"/>
      <c r="C46" s="11"/>
      <c r="D46" s="7" t="s">
        <v>22</v>
      </c>
      <c r="E46" s="59" t="s">
        <v>55</v>
      </c>
      <c r="F46" s="43">
        <v>200</v>
      </c>
      <c r="G46" s="43">
        <v>0.5</v>
      </c>
      <c r="H46" s="43">
        <v>0</v>
      </c>
      <c r="I46" s="43">
        <v>27</v>
      </c>
      <c r="J46" s="43">
        <v>110</v>
      </c>
      <c r="K46" s="44">
        <v>508</v>
      </c>
      <c r="L46" s="55">
        <v>9.7200000000000006</v>
      </c>
    </row>
    <row r="47" spans="1:12" ht="26.25" thickBot="1" x14ac:dyDescent="0.3">
      <c r="A47" s="23"/>
      <c r="B47" s="15"/>
      <c r="C47" s="11"/>
      <c r="D47" s="7" t="s">
        <v>23</v>
      </c>
      <c r="E47" s="42" t="s">
        <v>47</v>
      </c>
      <c r="F47" s="43" t="s">
        <v>48</v>
      </c>
      <c r="G47" s="53" t="s">
        <v>57</v>
      </c>
      <c r="H47" s="53" t="s">
        <v>58</v>
      </c>
      <c r="I47" s="53" t="s">
        <v>59</v>
      </c>
      <c r="J47" s="53" t="s">
        <v>60</v>
      </c>
      <c r="K47" s="44" t="s">
        <v>50</v>
      </c>
      <c r="L47" s="55">
        <v>4.2</v>
      </c>
    </row>
    <row r="48" spans="1:12" ht="15" x14ac:dyDescent="0.25">
      <c r="A48" s="23"/>
      <c r="B48" s="15"/>
      <c r="C48" s="11"/>
      <c r="D48" s="7" t="s">
        <v>24</v>
      </c>
      <c r="E48" s="59" t="s">
        <v>70</v>
      </c>
      <c r="F48" s="43">
        <v>100</v>
      </c>
      <c r="G48" s="60" t="s">
        <v>122</v>
      </c>
      <c r="H48" s="60" t="s">
        <v>123</v>
      </c>
      <c r="I48" s="61" t="s">
        <v>124</v>
      </c>
      <c r="J48" s="43">
        <v>96</v>
      </c>
      <c r="K48" s="44">
        <v>112</v>
      </c>
      <c r="L48" s="55" t="s">
        <v>117</v>
      </c>
    </row>
    <row r="49" spans="1:12" ht="15" x14ac:dyDescent="0.25">
      <c r="A49" s="23"/>
      <c r="B49" s="15"/>
      <c r="C49" s="11"/>
      <c r="D49" s="58" t="s">
        <v>26</v>
      </c>
      <c r="E49" s="59" t="s">
        <v>51</v>
      </c>
      <c r="F49" s="43">
        <v>50</v>
      </c>
      <c r="G49" s="54" t="s">
        <v>61</v>
      </c>
      <c r="H49" s="43">
        <v>0.1</v>
      </c>
      <c r="I49" s="43">
        <v>1.9</v>
      </c>
      <c r="J49" s="43">
        <v>12</v>
      </c>
      <c r="K49" s="44">
        <v>106</v>
      </c>
      <c r="L49" s="55">
        <v>6.5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55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0">SUM(G44:G50)</f>
        <v>4.42</v>
      </c>
      <c r="H51" s="19">
        <f t="shared" ref="H51" si="11">SUM(H44:H50)</f>
        <v>4.38</v>
      </c>
      <c r="I51" s="19">
        <f t="shared" ref="I51" si="12">SUM(I44:I50)</f>
        <v>45.02</v>
      </c>
      <c r="J51" s="19">
        <f t="shared" ref="J51" si="13">SUM(J44:J50)</f>
        <v>336.6</v>
      </c>
      <c r="K51" s="25"/>
      <c r="L51" s="65">
        <v>32.99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9" t="s">
        <v>71</v>
      </c>
      <c r="F52" s="43">
        <v>15</v>
      </c>
      <c r="G52" s="43">
        <v>3.5</v>
      </c>
      <c r="H52" s="43">
        <v>4.4000000000000004</v>
      </c>
      <c r="I52" s="43">
        <v>0</v>
      </c>
      <c r="J52" s="43">
        <v>53</v>
      </c>
      <c r="K52" s="44">
        <v>100</v>
      </c>
      <c r="L52" s="55">
        <v>9.9</v>
      </c>
    </row>
    <row r="53" spans="1:12" ht="15" x14ac:dyDescent="0.25">
      <c r="A53" s="23"/>
      <c r="B53" s="15"/>
      <c r="C53" s="11"/>
      <c r="D53" s="7" t="s">
        <v>27</v>
      </c>
      <c r="E53" s="59" t="s">
        <v>72</v>
      </c>
      <c r="F53" s="43">
        <v>200</v>
      </c>
      <c r="G53" s="43">
        <v>9.1999999999999993</v>
      </c>
      <c r="H53" s="43">
        <v>7.22</v>
      </c>
      <c r="I53" s="43">
        <v>16.05</v>
      </c>
      <c r="J53" s="43">
        <v>166.2</v>
      </c>
      <c r="K53" s="44">
        <v>154</v>
      </c>
      <c r="L53" s="55">
        <v>8.84</v>
      </c>
    </row>
    <row r="54" spans="1:12" ht="15" x14ac:dyDescent="0.25">
      <c r="A54" s="23"/>
      <c r="B54" s="15"/>
      <c r="C54" s="11"/>
      <c r="D54" s="7" t="s">
        <v>28</v>
      </c>
      <c r="E54" s="59" t="s">
        <v>73</v>
      </c>
      <c r="F54" s="43">
        <v>150</v>
      </c>
      <c r="G54" s="43">
        <v>23.6</v>
      </c>
      <c r="H54" s="43">
        <v>21</v>
      </c>
      <c r="I54" s="43">
        <v>15</v>
      </c>
      <c r="J54" s="43">
        <v>344.54</v>
      </c>
      <c r="K54" s="44">
        <v>369</v>
      </c>
      <c r="L54" s="55">
        <v>48.55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55"/>
    </row>
    <row r="56" spans="1:12" ht="15" x14ac:dyDescent="0.25">
      <c r="A56" s="23"/>
      <c r="B56" s="15"/>
      <c r="C56" s="11"/>
      <c r="D56" s="7" t="s">
        <v>30</v>
      </c>
      <c r="E56" s="59" t="s">
        <v>74</v>
      </c>
      <c r="F56" s="43">
        <v>200</v>
      </c>
      <c r="G56" s="43">
        <v>0.7</v>
      </c>
      <c r="H56" s="43">
        <v>0.3</v>
      </c>
      <c r="I56" s="43">
        <v>22.8</v>
      </c>
      <c r="J56" s="43">
        <v>97</v>
      </c>
      <c r="K56" s="44">
        <v>519</v>
      </c>
      <c r="L56" s="55">
        <v>12.17</v>
      </c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40</v>
      </c>
      <c r="G57" s="55">
        <v>3.04</v>
      </c>
      <c r="H57" s="43">
        <v>0.32</v>
      </c>
      <c r="I57" s="43">
        <v>19.7</v>
      </c>
      <c r="J57" s="43">
        <v>94</v>
      </c>
      <c r="K57" s="44">
        <v>108</v>
      </c>
      <c r="L57" s="55">
        <v>1.8</v>
      </c>
    </row>
    <row r="58" spans="1:12" ht="15" x14ac:dyDescent="0.25">
      <c r="A58" s="23"/>
      <c r="B58" s="15"/>
      <c r="C58" s="11"/>
      <c r="D58" s="7" t="s">
        <v>32</v>
      </c>
      <c r="E58" s="42" t="s">
        <v>56</v>
      </c>
      <c r="F58" s="43">
        <v>30</v>
      </c>
      <c r="G58" s="43">
        <v>1.98</v>
      </c>
      <c r="H58" s="43">
        <v>0.36</v>
      </c>
      <c r="I58" s="43">
        <v>10</v>
      </c>
      <c r="J58" s="43">
        <v>52.2</v>
      </c>
      <c r="K58" s="44">
        <v>109</v>
      </c>
      <c r="L58" s="55">
        <v>2.4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55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55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635</v>
      </c>
      <c r="G61" s="19">
        <f t="shared" ref="G61" si="14">SUM(G52:G60)</f>
        <v>42.019999999999996</v>
      </c>
      <c r="H61" s="19">
        <f t="shared" ref="H61" si="15">SUM(H52:H60)</f>
        <v>33.6</v>
      </c>
      <c r="I61" s="19">
        <f t="shared" ref="I61" si="16">SUM(I52:I60)</f>
        <v>83.55</v>
      </c>
      <c r="J61" s="19">
        <f t="shared" ref="J61" si="17">SUM(J52:J60)</f>
        <v>806.94</v>
      </c>
      <c r="K61" s="25"/>
      <c r="L61" s="65" t="s">
        <v>118</v>
      </c>
    </row>
    <row r="62" spans="1:12" ht="15.75" customHeight="1" x14ac:dyDescent="0.2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1185</v>
      </c>
      <c r="G62" s="32">
        <f t="shared" ref="G62" si="18">G51+G61</f>
        <v>46.44</v>
      </c>
      <c r="H62" s="32">
        <f t="shared" ref="H62" si="19">H51+H61</f>
        <v>37.980000000000004</v>
      </c>
      <c r="I62" s="32">
        <f t="shared" ref="I62" si="20">I51+I61</f>
        <v>128.57</v>
      </c>
      <c r="J62" s="32">
        <f t="shared" ref="J62" si="21">J51+J61</f>
        <v>1143.54</v>
      </c>
      <c r="K62" s="32"/>
      <c r="L62" s="66">
        <v>116.99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6" t="s">
        <v>75</v>
      </c>
      <c r="F63" s="40">
        <v>180</v>
      </c>
      <c r="G63" s="40">
        <v>11.5</v>
      </c>
      <c r="H63" s="40">
        <v>11.4</v>
      </c>
      <c r="I63" s="40">
        <v>27.07</v>
      </c>
      <c r="J63" s="40">
        <v>256.5</v>
      </c>
      <c r="K63" s="41">
        <v>406</v>
      </c>
      <c r="L63" s="52">
        <v>26.6</v>
      </c>
    </row>
    <row r="64" spans="1:12" ht="15" x14ac:dyDescent="0.25">
      <c r="A64" s="23"/>
      <c r="B64" s="15"/>
      <c r="C64" s="11"/>
      <c r="D64" s="6" t="s">
        <v>26</v>
      </c>
      <c r="E64" s="42" t="s">
        <v>77</v>
      </c>
      <c r="F64" s="43">
        <v>60</v>
      </c>
      <c r="G64" s="43">
        <v>1.6</v>
      </c>
      <c r="H64" s="43">
        <v>10.1</v>
      </c>
      <c r="I64" s="43">
        <v>9.6</v>
      </c>
      <c r="J64" s="43">
        <v>136</v>
      </c>
      <c r="K64" s="44">
        <v>4</v>
      </c>
      <c r="L64" s="55">
        <v>8.58</v>
      </c>
    </row>
    <row r="65" spans="1:12" ht="15" x14ac:dyDescent="0.25">
      <c r="A65" s="23"/>
      <c r="B65" s="15"/>
      <c r="C65" s="11"/>
      <c r="D65" s="7" t="s">
        <v>22</v>
      </c>
      <c r="E65" s="59" t="s">
        <v>76</v>
      </c>
      <c r="F65" s="43">
        <v>200</v>
      </c>
      <c r="G65" s="43">
        <v>0.1</v>
      </c>
      <c r="H65" s="43">
        <v>0</v>
      </c>
      <c r="I65" s="43">
        <v>15.2</v>
      </c>
      <c r="J65" s="43">
        <v>61</v>
      </c>
      <c r="K65" s="44">
        <v>494</v>
      </c>
      <c r="L65" s="55">
        <v>4.4000000000000004</v>
      </c>
    </row>
    <row r="66" spans="1:12" ht="25.5" x14ac:dyDescent="0.25">
      <c r="A66" s="23"/>
      <c r="B66" s="15"/>
      <c r="C66" s="11"/>
      <c r="D66" s="7" t="s">
        <v>23</v>
      </c>
      <c r="E66" s="42" t="s">
        <v>47</v>
      </c>
      <c r="F66" s="43" t="s">
        <v>48</v>
      </c>
      <c r="G66" s="53" t="s">
        <v>57</v>
      </c>
      <c r="H66" s="53" t="s">
        <v>58</v>
      </c>
      <c r="I66" s="53" t="s">
        <v>59</v>
      </c>
      <c r="J66" s="53" t="s">
        <v>60</v>
      </c>
      <c r="K66" s="44" t="s">
        <v>50</v>
      </c>
      <c r="L66" s="55">
        <v>1.8</v>
      </c>
    </row>
    <row r="67" spans="1:12" ht="15" x14ac:dyDescent="0.25">
      <c r="A67" s="23"/>
      <c r="B67" s="15"/>
      <c r="C67" s="11"/>
      <c r="D67" s="7" t="s">
        <v>24</v>
      </c>
      <c r="E67" s="59" t="s">
        <v>78</v>
      </c>
      <c r="F67" s="43">
        <v>100</v>
      </c>
      <c r="G67" s="43">
        <v>0.8</v>
      </c>
      <c r="H67" s="43">
        <v>0.3</v>
      </c>
      <c r="I67" s="43">
        <v>9.6</v>
      </c>
      <c r="J67" s="43">
        <v>49</v>
      </c>
      <c r="K67" s="44">
        <v>112</v>
      </c>
      <c r="L67" s="55">
        <v>12.8</v>
      </c>
    </row>
    <row r="68" spans="1:12" ht="15" x14ac:dyDescent="0.25">
      <c r="A68" s="23"/>
      <c r="B68" s="15"/>
      <c r="C68" s="11"/>
      <c r="D68" s="58" t="s">
        <v>26</v>
      </c>
      <c r="E68" s="59" t="s">
        <v>77</v>
      </c>
      <c r="F68" s="43">
        <v>100</v>
      </c>
      <c r="G68" s="43">
        <v>1.6</v>
      </c>
      <c r="H68" s="43">
        <v>10.1</v>
      </c>
      <c r="I68" s="43">
        <v>9.6</v>
      </c>
      <c r="J68" s="43">
        <v>136</v>
      </c>
      <c r="K68" s="44">
        <v>4</v>
      </c>
      <c r="L68" s="55">
        <v>8.58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55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640</v>
      </c>
      <c r="G70" s="19">
        <f t="shared" ref="G70" si="22">SUM(G63:G69)</f>
        <v>15.6</v>
      </c>
      <c r="H70" s="19">
        <f t="shared" ref="H70" si="23">SUM(H63:H69)</f>
        <v>31.9</v>
      </c>
      <c r="I70" s="19">
        <f t="shared" ref="I70" si="24">SUM(I63:I69)</f>
        <v>71.070000000000007</v>
      </c>
      <c r="J70" s="19">
        <f t="shared" ref="J70" si="25">SUM(J63:J69)</f>
        <v>638.5</v>
      </c>
      <c r="K70" s="25"/>
      <c r="L70" s="65">
        <v>56.58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9" t="s">
        <v>79</v>
      </c>
      <c r="F71" s="43">
        <v>50</v>
      </c>
      <c r="G71" s="43">
        <v>0.8</v>
      </c>
      <c r="H71" s="43">
        <v>10.199999999999999</v>
      </c>
      <c r="I71" s="43">
        <v>9.8000000000000007</v>
      </c>
      <c r="J71" s="43">
        <v>134</v>
      </c>
      <c r="K71" s="44">
        <v>106</v>
      </c>
      <c r="L71" s="55">
        <v>7.34</v>
      </c>
    </row>
    <row r="72" spans="1:12" ht="15" x14ac:dyDescent="0.25">
      <c r="A72" s="23"/>
      <c r="B72" s="15"/>
      <c r="C72" s="11"/>
      <c r="D72" s="7" t="s">
        <v>27</v>
      </c>
      <c r="E72" s="59" t="s">
        <v>80</v>
      </c>
      <c r="F72" s="43">
        <v>200</v>
      </c>
      <c r="G72" s="43">
        <v>1.65</v>
      </c>
      <c r="H72" s="43">
        <v>4.8499999999999996</v>
      </c>
      <c r="I72" s="43">
        <v>7</v>
      </c>
      <c r="J72" s="43">
        <v>78.25</v>
      </c>
      <c r="K72" s="44">
        <v>126</v>
      </c>
      <c r="L72" s="55">
        <v>23.8</v>
      </c>
    </row>
    <row r="73" spans="1:12" ht="15" x14ac:dyDescent="0.25">
      <c r="A73" s="23"/>
      <c r="B73" s="15"/>
      <c r="C73" s="11"/>
      <c r="D73" s="7" t="s">
        <v>28</v>
      </c>
      <c r="E73" s="59" t="s">
        <v>81</v>
      </c>
      <c r="F73" s="43">
        <v>80</v>
      </c>
      <c r="G73" s="43">
        <v>14.5</v>
      </c>
      <c r="H73" s="43">
        <v>10.9</v>
      </c>
      <c r="I73" s="43">
        <v>0</v>
      </c>
      <c r="J73" s="43">
        <v>145.86000000000001</v>
      </c>
      <c r="K73" s="44">
        <v>389</v>
      </c>
      <c r="L73" s="55">
        <v>60.4</v>
      </c>
    </row>
    <row r="74" spans="1:12" ht="15" x14ac:dyDescent="0.25">
      <c r="A74" s="23"/>
      <c r="B74" s="15"/>
      <c r="C74" s="11"/>
      <c r="D74" s="7" t="s">
        <v>29</v>
      </c>
      <c r="E74" s="59" t="s">
        <v>82</v>
      </c>
      <c r="F74" s="43">
        <v>150</v>
      </c>
      <c r="G74" s="43">
        <v>7.54</v>
      </c>
      <c r="H74" s="43">
        <v>0.9</v>
      </c>
      <c r="I74" s="43">
        <v>38.72</v>
      </c>
      <c r="J74" s="43">
        <v>193.2</v>
      </c>
      <c r="K74" s="44">
        <v>291</v>
      </c>
      <c r="L74" s="55">
        <v>6.99</v>
      </c>
    </row>
    <row r="75" spans="1:12" ht="15" x14ac:dyDescent="0.25">
      <c r="A75" s="23"/>
      <c r="B75" s="15"/>
      <c r="C75" s="11"/>
      <c r="D75" s="7" t="s">
        <v>30</v>
      </c>
      <c r="E75" s="59" t="s">
        <v>83</v>
      </c>
      <c r="F75" s="43">
        <v>200</v>
      </c>
      <c r="G75" s="43">
        <v>0.3</v>
      </c>
      <c r="H75" s="43">
        <v>0</v>
      </c>
      <c r="I75" s="43">
        <v>20.100000000000001</v>
      </c>
      <c r="J75" s="43">
        <v>81</v>
      </c>
      <c r="K75" s="44">
        <v>512</v>
      </c>
      <c r="L75" s="55" t="s">
        <v>119</v>
      </c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40</v>
      </c>
      <c r="G76" s="55">
        <v>3.04</v>
      </c>
      <c r="H76" s="43">
        <v>0.32</v>
      </c>
      <c r="I76" s="43">
        <v>19.7</v>
      </c>
      <c r="J76" s="43">
        <v>94</v>
      </c>
      <c r="K76" s="44">
        <v>108</v>
      </c>
      <c r="L76" s="55">
        <v>1.8</v>
      </c>
    </row>
    <row r="77" spans="1:12" ht="15" x14ac:dyDescent="0.25">
      <c r="A77" s="23"/>
      <c r="B77" s="15"/>
      <c r="C77" s="11"/>
      <c r="D77" s="7" t="s">
        <v>32</v>
      </c>
      <c r="E77" s="42" t="s">
        <v>56</v>
      </c>
      <c r="F77" s="43">
        <v>30</v>
      </c>
      <c r="G77" s="43">
        <v>1.98</v>
      </c>
      <c r="H77" s="43">
        <v>0.36</v>
      </c>
      <c r="I77" s="43">
        <v>10</v>
      </c>
      <c r="J77" s="43">
        <v>52.2</v>
      </c>
      <c r="K77" s="44">
        <v>109</v>
      </c>
      <c r="L77" s="55">
        <v>2.4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55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55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26">SUM(G71:G79)</f>
        <v>29.81</v>
      </c>
      <c r="H80" s="19">
        <f t="shared" ref="H80" si="27">SUM(H71:H79)</f>
        <v>27.529999999999998</v>
      </c>
      <c r="I80" s="19">
        <f t="shared" ref="I80" si="28">SUM(I71:I79)</f>
        <v>105.32000000000001</v>
      </c>
      <c r="J80" s="19">
        <f t="shared" ref="J80" si="29">SUM(J71:J79)</f>
        <v>778.51</v>
      </c>
      <c r="K80" s="25"/>
      <c r="L80" s="65">
        <v>118.95</v>
      </c>
    </row>
    <row r="81" spans="1:12" ht="15.75" customHeight="1" x14ac:dyDescent="0.2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1390</v>
      </c>
      <c r="G81" s="32">
        <f t="shared" ref="G81" si="30">G70+G80</f>
        <v>45.41</v>
      </c>
      <c r="H81" s="32">
        <f t="shared" ref="H81" si="31">H70+H80</f>
        <v>59.429999999999993</v>
      </c>
      <c r="I81" s="32">
        <f t="shared" ref="I81" si="32">I70+I80</f>
        <v>176.39000000000001</v>
      </c>
      <c r="J81" s="32">
        <f t="shared" ref="J81" si="33">J70+J80</f>
        <v>1417.01</v>
      </c>
      <c r="K81" s="32"/>
      <c r="L81" s="66">
        <v>175.53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6" t="s">
        <v>80</v>
      </c>
      <c r="F82" s="40">
        <v>200</v>
      </c>
      <c r="G82" s="40">
        <v>1.65</v>
      </c>
      <c r="H82" s="40">
        <v>4.8499999999999996</v>
      </c>
      <c r="I82" s="40">
        <v>7</v>
      </c>
      <c r="J82" s="40">
        <v>78.25</v>
      </c>
      <c r="K82" s="41">
        <v>126</v>
      </c>
      <c r="L82" s="52">
        <v>23.8</v>
      </c>
    </row>
    <row r="83" spans="1:12" ht="15" x14ac:dyDescent="0.25">
      <c r="A83" s="23"/>
      <c r="B83" s="15"/>
      <c r="C83" s="11"/>
      <c r="D83" s="6"/>
      <c r="E83" s="59"/>
      <c r="F83" s="43"/>
      <c r="G83" s="43"/>
      <c r="H83" s="43"/>
      <c r="I83" s="43"/>
      <c r="J83" s="43"/>
      <c r="K83" s="44"/>
      <c r="L83" s="55"/>
    </row>
    <row r="84" spans="1:12" ht="15" x14ac:dyDescent="0.25">
      <c r="A84" s="23"/>
      <c r="B84" s="15"/>
      <c r="C84" s="11"/>
      <c r="D84" s="7" t="s">
        <v>22</v>
      </c>
      <c r="E84" s="59" t="s">
        <v>74</v>
      </c>
      <c r="F84" s="43">
        <v>200</v>
      </c>
      <c r="G84" s="43">
        <v>0.7</v>
      </c>
      <c r="H84" s="43">
        <v>0.3</v>
      </c>
      <c r="I84" s="43">
        <v>22.8</v>
      </c>
      <c r="J84" s="43">
        <v>97</v>
      </c>
      <c r="K84" s="44">
        <v>519</v>
      </c>
      <c r="L84" s="55">
        <v>12.75</v>
      </c>
    </row>
    <row r="85" spans="1:12" ht="25.5" x14ac:dyDescent="0.25">
      <c r="A85" s="23"/>
      <c r="B85" s="15"/>
      <c r="C85" s="11"/>
      <c r="D85" s="7" t="s">
        <v>23</v>
      </c>
      <c r="E85" s="42" t="s">
        <v>47</v>
      </c>
      <c r="F85" s="43" t="s">
        <v>48</v>
      </c>
      <c r="G85" s="53" t="s">
        <v>57</v>
      </c>
      <c r="H85" s="53" t="s">
        <v>58</v>
      </c>
      <c r="I85" s="53" t="s">
        <v>59</v>
      </c>
      <c r="J85" s="53" t="s">
        <v>60</v>
      </c>
      <c r="K85" s="44" t="s">
        <v>50</v>
      </c>
      <c r="L85" s="55">
        <v>4.2</v>
      </c>
    </row>
    <row r="86" spans="1:12" ht="15" x14ac:dyDescent="0.25">
      <c r="A86" s="23"/>
      <c r="B86" s="15"/>
      <c r="C86" s="11"/>
      <c r="D86" s="7" t="s">
        <v>24</v>
      </c>
    </row>
    <row r="87" spans="1:12" ht="15" x14ac:dyDescent="0.25">
      <c r="A87" s="23"/>
      <c r="B87" s="15"/>
      <c r="C87" s="11"/>
      <c r="D87" s="6"/>
      <c r="E87" s="59" t="s">
        <v>84</v>
      </c>
      <c r="F87" s="43">
        <v>100</v>
      </c>
      <c r="G87" s="69" t="s">
        <v>128</v>
      </c>
      <c r="H87" s="69" t="s">
        <v>129</v>
      </c>
      <c r="I87" s="70" t="s">
        <v>130</v>
      </c>
      <c r="J87" s="43">
        <v>174</v>
      </c>
      <c r="K87" s="44">
        <v>517</v>
      </c>
      <c r="L87" s="55" t="s">
        <v>120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55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34">SUM(G82:G88)</f>
        <v>2.3499999999999996</v>
      </c>
      <c r="H89" s="19">
        <f t="shared" ref="H89" si="35">SUM(H82:H88)</f>
        <v>5.1499999999999995</v>
      </c>
      <c r="I89" s="19">
        <f t="shared" ref="I89" si="36">SUM(I82:I88)</f>
        <v>29.8</v>
      </c>
      <c r="J89" s="19">
        <f t="shared" ref="J89" si="37">SUM(J82:J88)</f>
        <v>349.25</v>
      </c>
      <c r="K89" s="25"/>
      <c r="L89" s="65">
        <v>66.75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9" t="s">
        <v>86</v>
      </c>
      <c r="F90" s="43">
        <v>50</v>
      </c>
      <c r="G90" s="51">
        <v>45078</v>
      </c>
      <c r="H90" s="43">
        <v>10.1</v>
      </c>
      <c r="I90" s="43">
        <v>9.6</v>
      </c>
      <c r="J90" s="43">
        <v>136</v>
      </c>
      <c r="K90" s="44">
        <v>107</v>
      </c>
      <c r="L90" s="55">
        <v>2.64</v>
      </c>
    </row>
    <row r="91" spans="1:12" ht="15.75" thickBot="1" x14ac:dyDescent="0.3">
      <c r="A91" s="23"/>
      <c r="B91" s="15"/>
      <c r="C91" s="11"/>
      <c r="D91" s="7" t="s">
        <v>27</v>
      </c>
      <c r="E91" s="59" t="s">
        <v>85</v>
      </c>
      <c r="F91" s="43">
        <v>200</v>
      </c>
      <c r="G91" s="43">
        <v>7.61</v>
      </c>
      <c r="H91" s="43">
        <v>12.2</v>
      </c>
      <c r="I91" s="43">
        <v>2.98</v>
      </c>
      <c r="J91" s="43">
        <v>152.5</v>
      </c>
      <c r="K91" s="44">
        <v>135</v>
      </c>
      <c r="L91" s="55">
        <v>8.84</v>
      </c>
    </row>
    <row r="92" spans="1:12" ht="15" x14ac:dyDescent="0.25">
      <c r="A92" s="23"/>
      <c r="B92" s="15"/>
      <c r="C92" s="11"/>
      <c r="D92" s="7" t="s">
        <v>28</v>
      </c>
      <c r="E92" s="59" t="s">
        <v>75</v>
      </c>
      <c r="F92" s="40">
        <v>180</v>
      </c>
      <c r="G92" s="40">
        <v>11.5</v>
      </c>
      <c r="H92" s="40">
        <v>11.4</v>
      </c>
      <c r="I92" s="40">
        <v>27.07</v>
      </c>
      <c r="J92" s="40">
        <v>256.5</v>
      </c>
      <c r="K92" s="41">
        <v>406</v>
      </c>
      <c r="L92" s="55">
        <v>23.6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55"/>
    </row>
    <row r="94" spans="1:12" ht="15" x14ac:dyDescent="0.25">
      <c r="A94" s="23"/>
      <c r="B94" s="15"/>
      <c r="C94" s="11"/>
      <c r="D94" s="7" t="s">
        <v>30</v>
      </c>
      <c r="E94" s="59" t="s">
        <v>76</v>
      </c>
      <c r="F94" s="43">
        <v>200</v>
      </c>
      <c r="G94" s="43">
        <v>0.1</v>
      </c>
      <c r="H94" s="43">
        <v>0</v>
      </c>
      <c r="I94" s="43">
        <v>15.2</v>
      </c>
      <c r="J94" s="43">
        <v>61</v>
      </c>
      <c r="K94" s="44">
        <v>494</v>
      </c>
      <c r="L94" s="55">
        <v>4.4000000000000004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40</v>
      </c>
      <c r="G95" s="55">
        <v>3.04</v>
      </c>
      <c r="H95" s="43">
        <v>0.32</v>
      </c>
      <c r="I95" s="43">
        <v>19.7</v>
      </c>
      <c r="J95" s="43">
        <v>94</v>
      </c>
      <c r="K95" s="44">
        <v>108</v>
      </c>
      <c r="L95" s="55">
        <v>1.8</v>
      </c>
    </row>
    <row r="96" spans="1:12" ht="15" x14ac:dyDescent="0.25">
      <c r="A96" s="23"/>
      <c r="B96" s="15"/>
      <c r="C96" s="11"/>
      <c r="D96" s="7" t="s">
        <v>32</v>
      </c>
      <c r="E96" s="42" t="s">
        <v>56</v>
      </c>
      <c r="F96" s="43">
        <v>30</v>
      </c>
      <c r="G96" s="43">
        <v>1.98</v>
      </c>
      <c r="H96" s="43">
        <v>0.36</v>
      </c>
      <c r="I96" s="43">
        <v>10</v>
      </c>
      <c r="J96" s="43">
        <v>52.2</v>
      </c>
      <c r="K96" s="44">
        <v>109</v>
      </c>
      <c r="L96" s="55">
        <v>2.4</v>
      </c>
    </row>
    <row r="97" spans="1:12" ht="15.75" thickBot="1" x14ac:dyDescent="0.3">
      <c r="A97" s="23"/>
      <c r="B97" s="15"/>
      <c r="C97" s="11"/>
      <c r="D97" s="6"/>
      <c r="E97" s="59" t="s">
        <v>84</v>
      </c>
      <c r="F97" s="43">
        <v>100</v>
      </c>
      <c r="G97" s="69" t="s">
        <v>128</v>
      </c>
      <c r="H97" s="69" t="s">
        <v>129</v>
      </c>
      <c r="I97" s="70" t="s">
        <v>130</v>
      </c>
      <c r="J97" s="43">
        <v>174</v>
      </c>
      <c r="K97" s="44">
        <v>517</v>
      </c>
      <c r="L97" s="55">
        <v>26</v>
      </c>
    </row>
    <row r="98" spans="1:12" ht="15" x14ac:dyDescent="0.25">
      <c r="A98" s="23"/>
      <c r="B98" s="15"/>
      <c r="C98" s="11"/>
      <c r="D98" s="6"/>
      <c r="E98" s="59" t="s">
        <v>70</v>
      </c>
      <c r="F98" s="43">
        <v>100</v>
      </c>
      <c r="G98" s="60" t="s">
        <v>122</v>
      </c>
      <c r="H98" s="60" t="s">
        <v>123</v>
      </c>
      <c r="I98" s="61" t="s">
        <v>124</v>
      </c>
      <c r="J98" s="43">
        <v>96</v>
      </c>
      <c r="K98" s="44">
        <v>112</v>
      </c>
      <c r="L98" s="55">
        <v>14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900</v>
      </c>
      <c r="G99" s="19">
        <f t="shared" ref="G99" si="38">SUM(G90:G98)</f>
        <v>45102.23</v>
      </c>
      <c r="H99" s="19">
        <f t="shared" ref="H99" si="39">SUM(H90:H98)</f>
        <v>34.379999999999995</v>
      </c>
      <c r="I99" s="19">
        <f t="shared" ref="I99" si="40">SUM(I90:I98)</f>
        <v>84.55</v>
      </c>
      <c r="J99" s="19">
        <f t="shared" ref="J99" si="41">SUM(J90:J98)</f>
        <v>1022.2</v>
      </c>
      <c r="K99" s="25"/>
      <c r="L99" s="65">
        <v>83.68</v>
      </c>
    </row>
    <row r="100" spans="1:12" ht="15.75" customHeight="1" x14ac:dyDescent="0.2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1400</v>
      </c>
      <c r="G100" s="32">
        <f t="shared" ref="G100" si="42">G89+G99</f>
        <v>45104.58</v>
      </c>
      <c r="H100" s="32">
        <f t="shared" ref="H100" si="43">H89+H99</f>
        <v>39.529999999999994</v>
      </c>
      <c r="I100" s="32">
        <f t="shared" ref="I100" si="44">I89+I99</f>
        <v>114.35</v>
      </c>
      <c r="J100" s="32">
        <f t="shared" ref="J100" si="45">J89+J99</f>
        <v>1371.45</v>
      </c>
      <c r="K100" s="32"/>
      <c r="L100" s="66">
        <v>150.43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6" t="s">
        <v>87</v>
      </c>
      <c r="F101" s="40">
        <v>180</v>
      </c>
      <c r="G101" s="40">
        <v>22.7</v>
      </c>
      <c r="H101" s="40">
        <v>20.7</v>
      </c>
      <c r="I101" s="40">
        <v>3.6</v>
      </c>
      <c r="J101" s="40">
        <v>291</v>
      </c>
      <c r="K101" s="41">
        <v>366</v>
      </c>
      <c r="L101" s="52">
        <v>60.04</v>
      </c>
    </row>
    <row r="102" spans="1:12" ht="15" x14ac:dyDescent="0.25">
      <c r="A102" s="23"/>
      <c r="B102" s="15"/>
      <c r="C102" s="11"/>
      <c r="D102" s="6"/>
      <c r="E102" s="59" t="s">
        <v>82</v>
      </c>
      <c r="F102" s="43">
        <v>150</v>
      </c>
      <c r="G102" s="43">
        <v>4.28</v>
      </c>
      <c r="H102" s="43">
        <v>0.52</v>
      </c>
      <c r="I102" s="43">
        <v>27.84</v>
      </c>
      <c r="J102" s="43">
        <v>135.6</v>
      </c>
      <c r="K102" s="44">
        <v>291</v>
      </c>
      <c r="L102" s="55">
        <v>6.99</v>
      </c>
    </row>
    <row r="103" spans="1:12" ht="15" x14ac:dyDescent="0.25">
      <c r="A103" s="23"/>
      <c r="B103" s="15"/>
      <c r="C103" s="11"/>
      <c r="D103" s="7" t="s">
        <v>22</v>
      </c>
      <c r="E103" s="59" t="s">
        <v>88</v>
      </c>
      <c r="F103" s="43">
        <v>200</v>
      </c>
      <c r="G103" s="43">
        <v>0.96</v>
      </c>
      <c r="H103" s="43">
        <v>0</v>
      </c>
      <c r="I103" s="43">
        <v>20.81</v>
      </c>
      <c r="J103" s="43">
        <v>56.85</v>
      </c>
      <c r="K103" s="44">
        <v>503</v>
      </c>
      <c r="L103" s="55">
        <v>5.6</v>
      </c>
    </row>
    <row r="104" spans="1:12" ht="26.25" thickBot="1" x14ac:dyDescent="0.3">
      <c r="A104" s="23"/>
      <c r="B104" s="15"/>
      <c r="C104" s="11"/>
      <c r="D104" s="7" t="s">
        <v>23</v>
      </c>
      <c r="E104" s="42" t="s">
        <v>47</v>
      </c>
      <c r="F104" s="43" t="s">
        <v>48</v>
      </c>
      <c r="G104" s="53" t="s">
        <v>57</v>
      </c>
      <c r="H104" s="53" t="s">
        <v>58</v>
      </c>
      <c r="I104" s="53" t="s">
        <v>59</v>
      </c>
      <c r="J104" s="53" t="s">
        <v>60</v>
      </c>
      <c r="K104" s="44" t="s">
        <v>50</v>
      </c>
      <c r="L104" s="55">
        <v>1.8</v>
      </c>
    </row>
    <row r="105" spans="1:12" ht="15" x14ac:dyDescent="0.25">
      <c r="A105" s="23"/>
      <c r="B105" s="15"/>
      <c r="C105" s="11"/>
      <c r="D105" s="7" t="s">
        <v>24</v>
      </c>
      <c r="E105" s="59" t="s">
        <v>89</v>
      </c>
      <c r="F105" s="43">
        <v>100</v>
      </c>
      <c r="G105" s="60" t="s">
        <v>131</v>
      </c>
      <c r="H105" s="60" t="s">
        <v>126</v>
      </c>
      <c r="I105" s="61" t="s">
        <v>132</v>
      </c>
      <c r="J105" s="43">
        <v>43</v>
      </c>
      <c r="K105" s="44">
        <v>112</v>
      </c>
      <c r="L105" s="55">
        <v>24</v>
      </c>
    </row>
    <row r="106" spans="1:12" ht="15" x14ac:dyDescent="0.25">
      <c r="A106" s="23"/>
      <c r="B106" s="15"/>
      <c r="C106" s="11"/>
      <c r="D106" s="58" t="s">
        <v>26</v>
      </c>
      <c r="E106" s="59" t="s">
        <v>93</v>
      </c>
      <c r="F106" s="43">
        <v>100</v>
      </c>
      <c r="G106" s="43">
        <v>1.1000000000000001</v>
      </c>
      <c r="H106" s="43">
        <v>10.1</v>
      </c>
      <c r="I106" s="43">
        <v>9.1</v>
      </c>
      <c r="J106" s="43">
        <v>132</v>
      </c>
      <c r="K106" s="44">
        <v>7</v>
      </c>
      <c r="L106" s="55">
        <v>8.9700000000000006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55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730</v>
      </c>
      <c r="G108" s="19">
        <f t="shared" ref="G108:J108" si="46">SUM(G101:G107)</f>
        <v>29.040000000000003</v>
      </c>
      <c r="H108" s="19">
        <f t="shared" si="46"/>
        <v>31.32</v>
      </c>
      <c r="I108" s="19">
        <f t="shared" si="46"/>
        <v>61.35</v>
      </c>
      <c r="J108" s="19">
        <f t="shared" si="46"/>
        <v>658.45</v>
      </c>
      <c r="K108" s="25"/>
      <c r="L108" s="65">
        <v>109.8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9" t="s">
        <v>90</v>
      </c>
      <c r="F109" s="43">
        <v>50</v>
      </c>
      <c r="G109" s="43">
        <v>1.1000000000000001</v>
      </c>
      <c r="H109" s="43">
        <v>10.1</v>
      </c>
      <c r="I109" s="55">
        <v>10.6</v>
      </c>
      <c r="J109" s="43">
        <v>138</v>
      </c>
      <c r="K109" s="44">
        <v>2</v>
      </c>
      <c r="L109" s="55" t="s">
        <v>121</v>
      </c>
    </row>
    <row r="110" spans="1:12" ht="15" x14ac:dyDescent="0.25">
      <c r="A110" s="23"/>
      <c r="B110" s="15"/>
      <c r="C110" s="11"/>
      <c r="D110" s="7" t="s">
        <v>27</v>
      </c>
      <c r="E110" s="59" t="s">
        <v>91</v>
      </c>
      <c r="F110" s="43">
        <v>200</v>
      </c>
      <c r="G110" s="55">
        <v>2.1</v>
      </c>
      <c r="H110" s="43">
        <v>5.0999999999999996</v>
      </c>
      <c r="I110" s="43">
        <v>14.55</v>
      </c>
      <c r="J110" s="43">
        <v>112.5</v>
      </c>
      <c r="K110" s="44">
        <v>154</v>
      </c>
      <c r="L110" s="55">
        <v>8.84</v>
      </c>
    </row>
    <row r="111" spans="1:12" ht="15" x14ac:dyDescent="0.25">
      <c r="A111" s="23"/>
      <c r="B111" s="15"/>
      <c r="C111" s="11"/>
      <c r="D111" s="7" t="s">
        <v>28</v>
      </c>
      <c r="E111" s="59" t="s">
        <v>92</v>
      </c>
      <c r="F111" s="43">
        <v>80</v>
      </c>
      <c r="G111" s="43">
        <v>9.6999999999999993</v>
      </c>
      <c r="H111" s="43">
        <v>5.2</v>
      </c>
      <c r="I111" s="43">
        <v>2.9</v>
      </c>
      <c r="J111" s="43">
        <v>97</v>
      </c>
      <c r="K111" s="44">
        <v>342</v>
      </c>
      <c r="L111" s="55">
        <v>45.4</v>
      </c>
    </row>
    <row r="112" spans="1:12" ht="15" x14ac:dyDescent="0.25">
      <c r="A112" s="23"/>
      <c r="B112" s="15"/>
      <c r="C112" s="11"/>
      <c r="D112" s="7" t="s">
        <v>29</v>
      </c>
      <c r="E112" s="59" t="s">
        <v>53</v>
      </c>
      <c r="F112" s="43">
        <v>150</v>
      </c>
      <c r="G112" s="43">
        <v>4.92</v>
      </c>
      <c r="H112" s="43">
        <v>8.1</v>
      </c>
      <c r="I112" s="43">
        <v>45.08</v>
      </c>
      <c r="J112" s="43">
        <v>272.8</v>
      </c>
      <c r="K112" s="44">
        <v>414</v>
      </c>
      <c r="L112" s="55">
        <v>2.34</v>
      </c>
    </row>
    <row r="113" spans="1:12" ht="15" x14ac:dyDescent="0.25">
      <c r="A113" s="23"/>
      <c r="B113" s="15"/>
      <c r="C113" s="11"/>
      <c r="D113" s="7" t="s">
        <v>30</v>
      </c>
      <c r="E113" s="59" t="s">
        <v>88</v>
      </c>
      <c r="F113" s="43">
        <v>200</v>
      </c>
      <c r="G113" s="43">
        <v>0.96</v>
      </c>
      <c r="H113" s="43">
        <v>0</v>
      </c>
      <c r="I113" s="43">
        <v>20.81</v>
      </c>
      <c r="J113" s="43">
        <v>56.85</v>
      </c>
      <c r="K113" s="44">
        <v>503</v>
      </c>
      <c r="L113" s="55">
        <v>5.6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40</v>
      </c>
      <c r="G114" s="55">
        <v>3.04</v>
      </c>
      <c r="H114" s="43">
        <v>0.32</v>
      </c>
      <c r="I114" s="43">
        <v>19.7</v>
      </c>
      <c r="J114" s="43">
        <v>94</v>
      </c>
      <c r="K114" s="44">
        <v>108</v>
      </c>
      <c r="L114" s="55">
        <v>1.8</v>
      </c>
    </row>
    <row r="115" spans="1:12" ht="15" x14ac:dyDescent="0.25">
      <c r="A115" s="23"/>
      <c r="B115" s="15"/>
      <c r="C115" s="11"/>
      <c r="D115" s="7" t="s">
        <v>32</v>
      </c>
      <c r="E115" s="42" t="s">
        <v>56</v>
      </c>
      <c r="F115" s="43">
        <v>30</v>
      </c>
      <c r="G115" s="43">
        <v>1.98</v>
      </c>
      <c r="H115" s="43">
        <v>0.36</v>
      </c>
      <c r="I115" s="43">
        <v>10</v>
      </c>
      <c r="J115" s="43">
        <v>52.2</v>
      </c>
      <c r="K115" s="44">
        <v>109</v>
      </c>
      <c r="L115" s="55">
        <v>2.4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55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55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47">SUM(G109:G117)</f>
        <v>23.8</v>
      </c>
      <c r="H118" s="19">
        <f t="shared" si="47"/>
        <v>29.18</v>
      </c>
      <c r="I118" s="19">
        <f t="shared" si="47"/>
        <v>123.64</v>
      </c>
      <c r="J118" s="19">
        <f t="shared" si="47"/>
        <v>823.35</v>
      </c>
      <c r="K118" s="25"/>
      <c r="L118" s="65">
        <v>71.180000000000007</v>
      </c>
    </row>
    <row r="119" spans="1:12" ht="15" x14ac:dyDescent="0.2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1480</v>
      </c>
      <c r="G119" s="32">
        <f t="shared" ref="G119" si="48">G108+G118</f>
        <v>52.84</v>
      </c>
      <c r="H119" s="32">
        <f t="shared" ref="H119" si="49">H108+H118</f>
        <v>60.5</v>
      </c>
      <c r="I119" s="32">
        <f t="shared" ref="I119" si="50">I108+I118</f>
        <v>184.99</v>
      </c>
      <c r="J119" s="32">
        <f t="shared" ref="J119" si="51">J108+J118</f>
        <v>1481.8000000000002</v>
      </c>
      <c r="K119" s="32"/>
      <c r="L119" s="66">
        <v>180.98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6" t="s">
        <v>95</v>
      </c>
      <c r="F120" s="40">
        <v>200</v>
      </c>
      <c r="G120" s="52">
        <v>1.64</v>
      </c>
      <c r="H120" s="40">
        <v>4.2</v>
      </c>
      <c r="I120" s="40">
        <v>13</v>
      </c>
      <c r="J120" s="40">
        <v>97</v>
      </c>
      <c r="K120" s="41">
        <v>134</v>
      </c>
      <c r="L120" s="52">
        <v>8.84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55"/>
    </row>
    <row r="122" spans="1:12" ht="15" x14ac:dyDescent="0.25">
      <c r="A122" s="14"/>
      <c r="B122" s="15"/>
      <c r="C122" s="11"/>
      <c r="D122" s="7" t="s">
        <v>22</v>
      </c>
      <c r="E122" s="59" t="s">
        <v>96</v>
      </c>
      <c r="F122" s="43">
        <v>200</v>
      </c>
      <c r="G122" s="43">
        <v>0.3</v>
      </c>
      <c r="H122" s="43">
        <v>0.2</v>
      </c>
      <c r="I122" s="43">
        <v>25.1</v>
      </c>
      <c r="J122" s="43">
        <v>103</v>
      </c>
      <c r="K122" s="44">
        <v>509</v>
      </c>
      <c r="L122" s="55">
        <v>10.47</v>
      </c>
    </row>
    <row r="123" spans="1:12" ht="25.5" x14ac:dyDescent="0.25">
      <c r="A123" s="14"/>
      <c r="B123" s="15"/>
      <c r="C123" s="11"/>
      <c r="D123" s="7" t="s">
        <v>23</v>
      </c>
      <c r="E123" s="42" t="s">
        <v>47</v>
      </c>
      <c r="F123" s="43" t="s">
        <v>48</v>
      </c>
      <c r="G123" s="53" t="s">
        <v>57</v>
      </c>
      <c r="H123" s="53" t="s">
        <v>58</v>
      </c>
      <c r="I123" s="53" t="s">
        <v>59</v>
      </c>
      <c r="J123" s="53" t="s">
        <v>60</v>
      </c>
      <c r="K123" s="44" t="s">
        <v>50</v>
      </c>
      <c r="L123" s="55">
        <v>4.2</v>
      </c>
    </row>
    <row r="124" spans="1:12" ht="15" x14ac:dyDescent="0.25">
      <c r="A124" s="14"/>
      <c r="B124" s="15"/>
      <c r="C124" s="11"/>
      <c r="D124" s="7" t="s">
        <v>24</v>
      </c>
      <c r="E124" s="59" t="s">
        <v>97</v>
      </c>
      <c r="F124" s="43">
        <v>100</v>
      </c>
      <c r="G124" s="43" t="s">
        <v>114</v>
      </c>
      <c r="H124" s="43" t="s">
        <v>133</v>
      </c>
      <c r="I124" s="55">
        <v>10</v>
      </c>
      <c r="J124" s="43">
        <v>47</v>
      </c>
      <c r="K124" s="44">
        <v>112</v>
      </c>
      <c r="L124" s="55">
        <v>25</v>
      </c>
    </row>
    <row r="125" spans="1:12" ht="15" x14ac:dyDescent="0.25">
      <c r="A125" s="14"/>
      <c r="B125" s="15"/>
      <c r="C125" s="11"/>
      <c r="D125" s="58" t="s">
        <v>94</v>
      </c>
      <c r="E125" s="59" t="s">
        <v>44</v>
      </c>
      <c r="F125" s="43">
        <v>80</v>
      </c>
      <c r="G125" s="43">
        <v>1.4</v>
      </c>
      <c r="H125" s="43">
        <v>0.2</v>
      </c>
      <c r="I125" s="43">
        <v>5.4</v>
      </c>
      <c r="J125" s="43">
        <v>22</v>
      </c>
      <c r="K125" s="44">
        <v>106</v>
      </c>
      <c r="L125" s="55">
        <v>9.6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55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52">SUM(G120:G126)</f>
        <v>3.34</v>
      </c>
      <c r="H127" s="19">
        <f t="shared" si="52"/>
        <v>4.6000000000000005</v>
      </c>
      <c r="I127" s="19">
        <f t="shared" si="52"/>
        <v>53.5</v>
      </c>
      <c r="J127" s="19">
        <f t="shared" si="52"/>
        <v>269</v>
      </c>
      <c r="K127" s="25"/>
      <c r="L127" s="65">
        <v>58.11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9" t="s">
        <v>98</v>
      </c>
      <c r="F128" s="43">
        <v>80</v>
      </c>
      <c r="G128" s="43">
        <v>1.3</v>
      </c>
      <c r="H128" s="43">
        <v>10.8</v>
      </c>
      <c r="I128" s="43">
        <v>6.8</v>
      </c>
      <c r="J128" s="43">
        <v>130</v>
      </c>
      <c r="K128" s="44">
        <v>76</v>
      </c>
      <c r="L128" s="55">
        <v>8.3000000000000007</v>
      </c>
    </row>
    <row r="129" spans="1:12" ht="15" x14ac:dyDescent="0.25">
      <c r="A129" s="14"/>
      <c r="B129" s="15"/>
      <c r="C129" s="11"/>
      <c r="D129" s="7" t="s">
        <v>27</v>
      </c>
      <c r="E129" s="59" t="s">
        <v>99</v>
      </c>
      <c r="F129" s="43">
        <v>200</v>
      </c>
      <c r="G129" s="43">
        <v>2.04</v>
      </c>
      <c r="H129" s="43">
        <v>4.46</v>
      </c>
      <c r="I129" s="43">
        <v>11.12</v>
      </c>
      <c r="J129" s="43">
        <v>88.8</v>
      </c>
      <c r="K129" s="44">
        <v>156</v>
      </c>
      <c r="L129" s="55">
        <v>33.47</v>
      </c>
    </row>
    <row r="130" spans="1:12" ht="15" x14ac:dyDescent="0.25">
      <c r="A130" s="14"/>
      <c r="B130" s="15"/>
      <c r="C130" s="11"/>
      <c r="D130" s="7" t="s">
        <v>28</v>
      </c>
      <c r="E130" s="59" t="s">
        <v>81</v>
      </c>
      <c r="F130" s="43">
        <v>80</v>
      </c>
      <c r="G130" s="43">
        <v>14.5</v>
      </c>
      <c r="H130" s="43">
        <v>10.9</v>
      </c>
      <c r="I130" s="43">
        <v>0</v>
      </c>
      <c r="J130" s="43">
        <v>145.86000000000001</v>
      </c>
      <c r="K130" s="44">
        <v>389</v>
      </c>
      <c r="L130" s="55">
        <v>60.4</v>
      </c>
    </row>
    <row r="131" spans="1:12" ht="15" x14ac:dyDescent="0.25">
      <c r="A131" s="14"/>
      <c r="B131" s="15"/>
      <c r="C131" s="11"/>
      <c r="D131" s="7" t="s">
        <v>29</v>
      </c>
      <c r="E131" s="59" t="s">
        <v>100</v>
      </c>
      <c r="F131" s="43">
        <v>150</v>
      </c>
      <c r="G131" s="43">
        <v>8.5500000000000007</v>
      </c>
      <c r="H131" s="43">
        <v>7.9</v>
      </c>
      <c r="I131" s="43">
        <v>37.08</v>
      </c>
      <c r="J131" s="43">
        <v>253.5</v>
      </c>
      <c r="K131" s="44">
        <v>237</v>
      </c>
      <c r="L131" s="55">
        <v>4.54</v>
      </c>
    </row>
    <row r="132" spans="1:12" ht="15" x14ac:dyDescent="0.25">
      <c r="A132" s="14"/>
      <c r="B132" s="15"/>
      <c r="C132" s="11"/>
      <c r="D132" s="7" t="s">
        <v>30</v>
      </c>
      <c r="E132" s="59" t="s">
        <v>69</v>
      </c>
      <c r="F132" s="43">
        <v>200</v>
      </c>
      <c r="G132" s="43">
        <v>3.2</v>
      </c>
      <c r="H132" s="43">
        <v>2.7</v>
      </c>
      <c r="I132" s="43">
        <v>15.9</v>
      </c>
      <c r="J132" s="43">
        <v>79</v>
      </c>
      <c r="K132" s="44">
        <v>501</v>
      </c>
      <c r="L132" s="55">
        <v>13.78</v>
      </c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40</v>
      </c>
      <c r="G133" s="55">
        <v>3.04</v>
      </c>
      <c r="H133" s="43">
        <v>0.32</v>
      </c>
      <c r="I133" s="43">
        <v>19.7</v>
      </c>
      <c r="J133" s="43">
        <v>94</v>
      </c>
      <c r="K133" s="44">
        <v>108</v>
      </c>
      <c r="L133" s="55">
        <v>1.8</v>
      </c>
    </row>
    <row r="134" spans="1:12" ht="15" x14ac:dyDescent="0.25">
      <c r="A134" s="14"/>
      <c r="B134" s="15"/>
      <c r="C134" s="11"/>
      <c r="D134" s="7" t="s">
        <v>32</v>
      </c>
      <c r="E134" s="42" t="s">
        <v>56</v>
      </c>
      <c r="F134" s="43">
        <v>30</v>
      </c>
      <c r="G134" s="43">
        <v>1.98</v>
      </c>
      <c r="H134" s="43">
        <v>0.36</v>
      </c>
      <c r="I134" s="43">
        <v>10</v>
      </c>
      <c r="J134" s="43">
        <v>52.2</v>
      </c>
      <c r="K134" s="44">
        <v>109</v>
      </c>
      <c r="L134" s="55">
        <v>2.4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55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55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53">SUM(G128:G136)</f>
        <v>34.61</v>
      </c>
      <c r="H137" s="19">
        <f t="shared" si="53"/>
        <v>37.440000000000005</v>
      </c>
      <c r="I137" s="19">
        <f t="shared" si="53"/>
        <v>100.60000000000001</v>
      </c>
      <c r="J137" s="19">
        <f t="shared" si="53"/>
        <v>843.36000000000013</v>
      </c>
      <c r="K137" s="25"/>
      <c r="L137" s="65">
        <v>124.69</v>
      </c>
    </row>
    <row r="138" spans="1:12" ht="15" x14ac:dyDescent="0.2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1360</v>
      </c>
      <c r="G138" s="32">
        <f t="shared" ref="G138" si="54">G127+G137</f>
        <v>37.950000000000003</v>
      </c>
      <c r="H138" s="32">
        <f t="shared" ref="H138" si="55">H127+H137</f>
        <v>42.040000000000006</v>
      </c>
      <c r="I138" s="32">
        <f t="shared" ref="I138" si="56">I127+I137</f>
        <v>154.10000000000002</v>
      </c>
      <c r="J138" s="32">
        <f t="shared" ref="J138" si="57">J127+J137</f>
        <v>1112.3600000000001</v>
      </c>
      <c r="K138" s="32"/>
      <c r="L138" s="66">
        <v>182.8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6" t="s">
        <v>101</v>
      </c>
      <c r="F139" s="40">
        <v>80</v>
      </c>
      <c r="G139" s="40">
        <v>14.24</v>
      </c>
      <c r="H139" s="40">
        <v>14</v>
      </c>
      <c r="I139" s="40">
        <v>11.44</v>
      </c>
      <c r="J139" s="40">
        <v>228.8</v>
      </c>
      <c r="K139" s="41">
        <v>381</v>
      </c>
      <c r="L139" s="52">
        <v>60.4</v>
      </c>
    </row>
    <row r="140" spans="1:12" ht="15" x14ac:dyDescent="0.25">
      <c r="A140" s="23"/>
      <c r="B140" s="15"/>
      <c r="C140" s="11"/>
      <c r="D140" s="6"/>
      <c r="E140" s="59" t="s">
        <v>100</v>
      </c>
      <c r="F140" s="43">
        <v>150</v>
      </c>
      <c r="G140" s="43">
        <v>8.5500000000000007</v>
      </c>
      <c r="H140" s="43">
        <v>7.9</v>
      </c>
      <c r="I140" s="43">
        <v>37.08</v>
      </c>
      <c r="J140" s="43">
        <v>253.5</v>
      </c>
      <c r="K140" s="44">
        <v>237</v>
      </c>
      <c r="L140" s="55">
        <v>4.54</v>
      </c>
    </row>
    <row r="141" spans="1:12" ht="15" x14ac:dyDescent="0.25">
      <c r="A141" s="23"/>
      <c r="B141" s="15"/>
      <c r="C141" s="11"/>
      <c r="D141" s="7" t="s">
        <v>22</v>
      </c>
      <c r="E141" s="59" t="s">
        <v>69</v>
      </c>
      <c r="F141" s="43">
        <v>200</v>
      </c>
      <c r="G141" s="43">
        <v>3.2</v>
      </c>
      <c r="H141" s="43">
        <v>2.7</v>
      </c>
      <c r="I141" s="43">
        <v>15.9</v>
      </c>
      <c r="J141" s="43">
        <v>79</v>
      </c>
      <c r="K141" s="44">
        <v>501</v>
      </c>
      <c r="L141" s="55">
        <v>15.37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47</v>
      </c>
      <c r="F142" s="43" t="s">
        <v>48</v>
      </c>
      <c r="G142" s="53" t="s">
        <v>57</v>
      </c>
      <c r="H142" s="53" t="s">
        <v>58</v>
      </c>
      <c r="I142" s="53" t="s">
        <v>59</v>
      </c>
      <c r="J142" s="53" t="s">
        <v>60</v>
      </c>
      <c r="K142" s="44" t="s">
        <v>50</v>
      </c>
      <c r="L142" s="55">
        <v>4.2</v>
      </c>
    </row>
    <row r="143" spans="1:12" ht="15" x14ac:dyDescent="0.25">
      <c r="A143" s="23"/>
      <c r="B143" s="15"/>
      <c r="C143" s="11"/>
      <c r="D143" s="7" t="s">
        <v>24</v>
      </c>
    </row>
    <row r="144" spans="1:12" ht="15" x14ac:dyDescent="0.25">
      <c r="A144" s="23"/>
      <c r="B144" s="15"/>
      <c r="C144" s="11"/>
      <c r="D144" s="58" t="s">
        <v>26</v>
      </c>
      <c r="E144" s="59" t="s">
        <v>98</v>
      </c>
      <c r="F144" s="43">
        <v>80</v>
      </c>
      <c r="G144" s="43">
        <v>1.3</v>
      </c>
      <c r="H144" s="43">
        <v>10.8</v>
      </c>
      <c r="I144" s="43">
        <v>6.8</v>
      </c>
      <c r="J144" s="43">
        <v>130</v>
      </c>
      <c r="K144" s="44">
        <v>76</v>
      </c>
      <c r="L144" s="55">
        <v>8.83</v>
      </c>
    </row>
    <row r="145" spans="1:12" ht="15" x14ac:dyDescent="0.25">
      <c r="A145" s="23"/>
      <c r="B145" s="15"/>
      <c r="C145" s="11"/>
      <c r="D145" s="6"/>
      <c r="E145" s="59" t="s">
        <v>102</v>
      </c>
      <c r="F145" s="43">
        <v>200</v>
      </c>
      <c r="G145" s="43">
        <v>20</v>
      </c>
      <c r="H145" s="55">
        <v>12.8</v>
      </c>
      <c r="I145" s="43">
        <v>34</v>
      </c>
      <c r="J145" s="43">
        <v>348</v>
      </c>
      <c r="K145" s="44">
        <v>517</v>
      </c>
      <c r="L145" s="55">
        <v>86.6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710</v>
      </c>
      <c r="G146" s="19">
        <f>SUM(G139:G145)</f>
        <v>47.29</v>
      </c>
      <c r="H146" s="19">
        <f>SUM(H139:H145)</f>
        <v>48.2</v>
      </c>
      <c r="I146" s="19">
        <f>SUM(I139:I145)</f>
        <v>105.22</v>
      </c>
      <c r="J146" s="19">
        <f>SUM(J139:J145)</f>
        <v>1039.3</v>
      </c>
      <c r="K146" s="25"/>
      <c r="L146" s="65">
        <v>179.94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9" t="s">
        <v>44</v>
      </c>
      <c r="F147" s="43">
        <v>80</v>
      </c>
      <c r="G147" s="43">
        <v>1.4</v>
      </c>
      <c r="H147" s="43">
        <v>0.2</v>
      </c>
      <c r="I147" s="43">
        <v>5.4</v>
      </c>
      <c r="J147" s="43">
        <v>22</v>
      </c>
      <c r="K147" s="44">
        <v>106</v>
      </c>
      <c r="L147" s="55">
        <v>9.6</v>
      </c>
    </row>
    <row r="148" spans="1:12" ht="15" x14ac:dyDescent="0.25">
      <c r="A148" s="23"/>
      <c r="B148" s="15"/>
      <c r="C148" s="11"/>
      <c r="D148" s="7" t="s">
        <v>27</v>
      </c>
      <c r="E148" s="59" t="s">
        <v>85</v>
      </c>
      <c r="F148" s="43">
        <v>200</v>
      </c>
      <c r="G148" s="43">
        <v>7.48</v>
      </c>
      <c r="H148" s="43">
        <v>11</v>
      </c>
      <c r="I148" s="43">
        <v>30.5</v>
      </c>
      <c r="J148" s="43">
        <v>142.19999999999999</v>
      </c>
      <c r="K148" s="44">
        <v>135</v>
      </c>
      <c r="L148" s="55">
        <v>8.84</v>
      </c>
    </row>
    <row r="149" spans="1:12" ht="15" x14ac:dyDescent="0.25">
      <c r="A149" s="23"/>
      <c r="B149" s="15"/>
      <c r="C149" s="11"/>
      <c r="D149" s="7" t="s">
        <v>28</v>
      </c>
      <c r="E149" s="59" t="s">
        <v>103</v>
      </c>
      <c r="F149" s="43">
        <v>150</v>
      </c>
      <c r="G149" s="43">
        <v>13.8</v>
      </c>
      <c r="H149" s="43">
        <v>14.4</v>
      </c>
      <c r="I149" s="43">
        <v>15.9</v>
      </c>
      <c r="J149" s="43">
        <v>248</v>
      </c>
      <c r="K149" s="44">
        <v>407</v>
      </c>
      <c r="L149" s="55">
        <v>48.55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55"/>
    </row>
    <row r="151" spans="1:12" ht="15" x14ac:dyDescent="0.25">
      <c r="A151" s="23"/>
      <c r="B151" s="15"/>
      <c r="C151" s="11"/>
      <c r="D151" s="7" t="s">
        <v>30</v>
      </c>
      <c r="E151" s="59" t="s">
        <v>76</v>
      </c>
      <c r="F151" s="43">
        <v>200</v>
      </c>
      <c r="G151" s="43">
        <v>0.1</v>
      </c>
      <c r="H151" s="43">
        <v>0</v>
      </c>
      <c r="I151" s="43">
        <v>15.2</v>
      </c>
      <c r="J151" s="43">
        <v>61</v>
      </c>
      <c r="K151" s="44">
        <v>494</v>
      </c>
      <c r="L151" s="55">
        <v>4.4000000000000004</v>
      </c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40</v>
      </c>
      <c r="G152" s="55">
        <v>3.04</v>
      </c>
      <c r="H152" s="43">
        <v>0.32</v>
      </c>
      <c r="I152" s="43">
        <v>19.7</v>
      </c>
      <c r="J152" s="43">
        <v>94</v>
      </c>
      <c r="K152" s="44">
        <v>108</v>
      </c>
      <c r="L152" s="55">
        <v>1.8</v>
      </c>
    </row>
    <row r="153" spans="1:12" ht="15" x14ac:dyDescent="0.25">
      <c r="A153" s="23"/>
      <c r="B153" s="15"/>
      <c r="C153" s="11"/>
      <c r="D153" s="7" t="s">
        <v>32</v>
      </c>
      <c r="E153" s="42" t="s">
        <v>56</v>
      </c>
      <c r="F153" s="43">
        <v>30</v>
      </c>
      <c r="G153" s="43">
        <v>1.98</v>
      </c>
      <c r="H153" s="43">
        <v>0.36</v>
      </c>
      <c r="I153" s="43">
        <v>10</v>
      </c>
      <c r="J153" s="43">
        <v>52.2</v>
      </c>
      <c r="K153" s="44">
        <v>109</v>
      </c>
      <c r="L153" s="55">
        <v>2.4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55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55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58">SUM(G147:G155)</f>
        <v>27.8</v>
      </c>
      <c r="H156" s="19">
        <f t="shared" si="58"/>
        <v>26.28</v>
      </c>
      <c r="I156" s="19">
        <f t="shared" si="58"/>
        <v>96.7</v>
      </c>
      <c r="J156" s="19">
        <f t="shared" si="58"/>
        <v>619.40000000000009</v>
      </c>
      <c r="K156" s="25"/>
      <c r="L156" s="65">
        <v>75.790000000000006</v>
      </c>
    </row>
    <row r="157" spans="1:12" ht="15" x14ac:dyDescent="0.2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1410</v>
      </c>
      <c r="G157" s="32">
        <f t="shared" ref="G157" si="59">G146+G156</f>
        <v>75.09</v>
      </c>
      <c r="H157" s="32">
        <f t="shared" ref="H157" si="60">H146+H156</f>
        <v>74.48</v>
      </c>
      <c r="I157" s="32">
        <f t="shared" ref="I157" si="61">I146+I156</f>
        <v>201.92000000000002</v>
      </c>
      <c r="J157" s="32">
        <f t="shared" ref="J157" si="62">J146+J156</f>
        <v>1658.7</v>
      </c>
      <c r="K157" s="32"/>
      <c r="L157" s="66">
        <v>255.73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6" t="s">
        <v>104</v>
      </c>
      <c r="F158" s="40">
        <v>200</v>
      </c>
      <c r="G158" s="40">
        <v>5.98</v>
      </c>
      <c r="H158" s="40">
        <v>8.86</v>
      </c>
      <c r="I158" s="40">
        <v>2.44</v>
      </c>
      <c r="J158" s="40">
        <v>113.8</v>
      </c>
      <c r="K158" s="41">
        <v>136</v>
      </c>
      <c r="L158" s="52">
        <v>8.84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55"/>
    </row>
    <row r="160" spans="1:12" ht="15" x14ac:dyDescent="0.25">
      <c r="A160" s="23"/>
      <c r="B160" s="15"/>
      <c r="C160" s="11"/>
      <c r="D160" s="7" t="s">
        <v>22</v>
      </c>
      <c r="E160" s="59" t="s">
        <v>76</v>
      </c>
      <c r="F160" s="43">
        <v>200</v>
      </c>
      <c r="G160" s="43">
        <v>0.1</v>
      </c>
      <c r="H160" s="43">
        <v>0</v>
      </c>
      <c r="I160" s="43">
        <v>15.2</v>
      </c>
      <c r="J160" s="43">
        <v>61</v>
      </c>
      <c r="K160" s="44">
        <v>494</v>
      </c>
      <c r="L160" s="55">
        <v>4.4000000000000004</v>
      </c>
    </row>
    <row r="161" spans="1:12" ht="26.25" thickBot="1" x14ac:dyDescent="0.3">
      <c r="A161" s="23"/>
      <c r="B161" s="15"/>
      <c r="C161" s="11"/>
      <c r="D161" s="7" t="s">
        <v>23</v>
      </c>
      <c r="E161" s="42" t="s">
        <v>47</v>
      </c>
      <c r="F161" s="43" t="s">
        <v>48</v>
      </c>
      <c r="G161" s="53" t="s">
        <v>57</v>
      </c>
      <c r="H161" s="53" t="s">
        <v>58</v>
      </c>
      <c r="I161" s="53" t="s">
        <v>59</v>
      </c>
      <c r="J161" s="53" t="s">
        <v>60</v>
      </c>
      <c r="K161" s="44" t="s">
        <v>50</v>
      </c>
      <c r="L161" s="55">
        <v>4.2</v>
      </c>
    </row>
    <row r="162" spans="1:12" ht="15" x14ac:dyDescent="0.25">
      <c r="A162" s="23"/>
      <c r="B162" s="15"/>
      <c r="C162" s="11"/>
      <c r="D162" s="7" t="s">
        <v>24</v>
      </c>
      <c r="E162" s="59" t="s">
        <v>105</v>
      </c>
      <c r="F162" s="43">
        <v>100</v>
      </c>
      <c r="G162" s="60" t="s">
        <v>125</v>
      </c>
      <c r="H162" s="60" t="s">
        <v>114</v>
      </c>
      <c r="I162" s="61" t="s">
        <v>132</v>
      </c>
      <c r="J162" s="43">
        <v>47</v>
      </c>
      <c r="K162" s="44">
        <v>112</v>
      </c>
      <c r="L162" s="55">
        <v>23.5</v>
      </c>
    </row>
    <row r="163" spans="1:12" ht="15" x14ac:dyDescent="0.25">
      <c r="A163" s="23"/>
      <c r="B163" s="15"/>
      <c r="C163" s="11"/>
      <c r="D163" s="58" t="s">
        <v>26</v>
      </c>
      <c r="E163" s="59" t="s">
        <v>79</v>
      </c>
      <c r="F163" s="43">
        <v>50</v>
      </c>
      <c r="G163" s="43">
        <v>0.8</v>
      </c>
      <c r="H163" s="43">
        <v>10.199999999999999</v>
      </c>
      <c r="I163" s="43">
        <v>9.8000000000000007</v>
      </c>
      <c r="J163" s="43">
        <v>134</v>
      </c>
      <c r="K163" s="44">
        <v>106</v>
      </c>
      <c r="L163" s="55">
        <v>7.34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55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63">SUM(G158:G164)</f>
        <v>6.88</v>
      </c>
      <c r="H165" s="19">
        <f t="shared" si="63"/>
        <v>19.059999999999999</v>
      </c>
      <c r="I165" s="19">
        <f t="shared" si="63"/>
        <v>27.44</v>
      </c>
      <c r="J165" s="19">
        <f t="shared" si="63"/>
        <v>355.8</v>
      </c>
      <c r="K165" s="25"/>
      <c r="L165" s="65">
        <v>48.58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9" t="s">
        <v>93</v>
      </c>
      <c r="F166" s="43">
        <v>80</v>
      </c>
      <c r="G166" s="43">
        <v>1.1000000000000001</v>
      </c>
      <c r="H166" s="43">
        <v>10.1</v>
      </c>
      <c r="I166" s="43">
        <v>9.1</v>
      </c>
      <c r="J166" s="43">
        <v>132</v>
      </c>
      <c r="K166" s="44">
        <v>7</v>
      </c>
      <c r="L166" s="55">
        <v>8.9700000000000006</v>
      </c>
    </row>
    <row r="167" spans="1:12" ht="15" x14ac:dyDescent="0.25">
      <c r="A167" s="23"/>
      <c r="B167" s="15"/>
      <c r="C167" s="11"/>
      <c r="D167" s="7" t="s">
        <v>27</v>
      </c>
      <c r="E167" s="59" t="s">
        <v>106</v>
      </c>
      <c r="F167" s="43">
        <v>200</v>
      </c>
      <c r="G167" s="43">
        <v>2.1</v>
      </c>
      <c r="H167" s="43">
        <v>4.45</v>
      </c>
      <c r="I167" s="43">
        <v>12</v>
      </c>
      <c r="J167" s="43">
        <v>97</v>
      </c>
      <c r="K167" s="44">
        <v>131</v>
      </c>
      <c r="L167" s="55">
        <v>23.2</v>
      </c>
    </row>
    <row r="168" spans="1:12" ht="15" x14ac:dyDescent="0.25">
      <c r="A168" s="23"/>
      <c r="B168" s="15"/>
      <c r="C168" s="11"/>
      <c r="D168" s="7" t="s">
        <v>28</v>
      </c>
      <c r="E168" s="59" t="s">
        <v>107</v>
      </c>
      <c r="F168" s="43">
        <v>80</v>
      </c>
      <c r="G168" s="43">
        <v>22.7</v>
      </c>
      <c r="H168" s="43">
        <v>20.7</v>
      </c>
      <c r="I168" s="43">
        <v>3.6</v>
      </c>
      <c r="J168" s="43">
        <v>291</v>
      </c>
      <c r="K168" s="44">
        <v>366</v>
      </c>
      <c r="L168" s="55">
        <v>60.04</v>
      </c>
    </row>
    <row r="169" spans="1:12" ht="15" x14ac:dyDescent="0.25">
      <c r="A169" s="23"/>
      <c r="B169" s="15"/>
      <c r="C169" s="11"/>
      <c r="D169" s="7" t="s">
        <v>29</v>
      </c>
      <c r="E169" s="59" t="s">
        <v>82</v>
      </c>
      <c r="F169" s="43">
        <v>150</v>
      </c>
      <c r="G169" s="43">
        <v>5.6</v>
      </c>
      <c r="H169" s="43">
        <v>0.67</v>
      </c>
      <c r="I169" s="43">
        <v>29.04</v>
      </c>
      <c r="J169" s="53" t="s">
        <v>108</v>
      </c>
      <c r="K169" s="44">
        <v>291</v>
      </c>
      <c r="L169" s="55">
        <v>6.99</v>
      </c>
    </row>
    <row r="170" spans="1:12" ht="15" x14ac:dyDescent="0.25">
      <c r="A170" s="23"/>
      <c r="B170" s="15"/>
      <c r="C170" s="11"/>
      <c r="D170" s="7" t="s">
        <v>30</v>
      </c>
      <c r="E170" s="59" t="s">
        <v>88</v>
      </c>
      <c r="F170" s="43">
        <v>200</v>
      </c>
      <c r="G170" s="43">
        <v>0.96</v>
      </c>
      <c r="H170" s="43">
        <v>0</v>
      </c>
      <c r="I170" s="43">
        <v>20.81</v>
      </c>
      <c r="J170" s="43">
        <v>56.85</v>
      </c>
      <c r="K170" s="44">
        <v>503</v>
      </c>
      <c r="L170" s="55">
        <v>5.6</v>
      </c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40</v>
      </c>
      <c r="G171" s="55">
        <v>3.04</v>
      </c>
      <c r="H171" s="43">
        <v>0.32</v>
      </c>
      <c r="I171" s="43">
        <v>19.7</v>
      </c>
      <c r="J171" s="43">
        <v>94</v>
      </c>
      <c r="K171" s="44">
        <v>108</v>
      </c>
      <c r="L171" s="55">
        <v>1.8</v>
      </c>
    </row>
    <row r="172" spans="1:12" ht="15" x14ac:dyDescent="0.25">
      <c r="A172" s="23"/>
      <c r="B172" s="15"/>
      <c r="C172" s="11"/>
      <c r="D172" s="7" t="s">
        <v>32</v>
      </c>
      <c r="E172" s="42" t="s">
        <v>56</v>
      </c>
      <c r="F172" s="43">
        <v>30</v>
      </c>
      <c r="G172" s="43">
        <v>1.98</v>
      </c>
      <c r="H172" s="43">
        <v>0.36</v>
      </c>
      <c r="I172" s="43">
        <v>10</v>
      </c>
      <c r="J172" s="43">
        <v>52.2</v>
      </c>
      <c r="K172" s="44">
        <v>109</v>
      </c>
      <c r="L172" s="55">
        <v>2.4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55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55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64">SUM(G166:G174)</f>
        <v>37.479999999999997</v>
      </c>
      <c r="H175" s="19">
        <f t="shared" si="64"/>
        <v>36.6</v>
      </c>
      <c r="I175" s="19">
        <f t="shared" si="64"/>
        <v>104.25</v>
      </c>
      <c r="J175" s="19">
        <f t="shared" si="64"/>
        <v>723.05000000000007</v>
      </c>
      <c r="K175" s="25"/>
      <c r="L175" s="65">
        <v>109</v>
      </c>
    </row>
    <row r="176" spans="1:12" ht="15.75" thickBot="1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1330</v>
      </c>
      <c r="G176" s="32">
        <f t="shared" ref="G176" si="65">G165+G175</f>
        <v>44.36</v>
      </c>
      <c r="H176" s="32">
        <f t="shared" ref="H176" si="66">H165+H175</f>
        <v>55.66</v>
      </c>
      <c r="I176" s="32">
        <f t="shared" ref="I176" si="67">I165+I175</f>
        <v>131.69</v>
      </c>
      <c r="J176" s="32">
        <f t="shared" ref="J176" si="68">J165+J175</f>
        <v>1078.8500000000001</v>
      </c>
      <c r="K176" s="32"/>
      <c r="L176" s="66">
        <v>157.58000000000001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9" t="s">
        <v>92</v>
      </c>
      <c r="F177" s="43">
        <v>80</v>
      </c>
      <c r="G177" s="43">
        <v>9.6999999999999993</v>
      </c>
      <c r="H177" s="43">
        <v>5.2</v>
      </c>
      <c r="I177" s="43">
        <v>2.9</v>
      </c>
      <c r="J177" s="43">
        <v>97</v>
      </c>
      <c r="K177" s="44">
        <v>342</v>
      </c>
      <c r="L177" s="52">
        <v>45.4</v>
      </c>
    </row>
    <row r="178" spans="1:12" ht="15" x14ac:dyDescent="0.25">
      <c r="A178" s="23"/>
      <c r="B178" s="15"/>
      <c r="C178" s="11"/>
      <c r="D178" s="6"/>
      <c r="E178" s="59" t="s">
        <v>53</v>
      </c>
      <c r="F178" s="43">
        <v>150</v>
      </c>
      <c r="G178" s="43">
        <v>4.92</v>
      </c>
      <c r="H178" s="43">
        <v>8.1</v>
      </c>
      <c r="I178" s="43">
        <v>45.08</v>
      </c>
      <c r="J178" s="43">
        <v>272.8</v>
      </c>
      <c r="K178" s="44">
        <v>414</v>
      </c>
      <c r="L178" s="55">
        <v>2.34</v>
      </c>
    </row>
    <row r="179" spans="1:12" ht="15" x14ac:dyDescent="0.25">
      <c r="A179" s="23"/>
      <c r="B179" s="15"/>
      <c r="C179" s="11"/>
      <c r="D179" s="7" t="s">
        <v>22</v>
      </c>
      <c r="E179" s="59" t="s">
        <v>109</v>
      </c>
      <c r="F179" s="43">
        <v>200</v>
      </c>
      <c r="G179" s="43">
        <v>0.5</v>
      </c>
      <c r="H179" s="43">
        <v>0.2</v>
      </c>
      <c r="I179" s="43">
        <v>22.2</v>
      </c>
      <c r="J179" s="43">
        <v>93</v>
      </c>
      <c r="K179" s="44">
        <v>510</v>
      </c>
      <c r="L179" s="55">
        <v>15.48</v>
      </c>
    </row>
    <row r="180" spans="1:12" ht="25.5" x14ac:dyDescent="0.25">
      <c r="A180" s="23"/>
      <c r="B180" s="15"/>
      <c r="C180" s="11"/>
      <c r="D180" s="7" t="s">
        <v>23</v>
      </c>
      <c r="E180" s="42" t="s">
        <v>47</v>
      </c>
      <c r="F180" s="43" t="s">
        <v>48</v>
      </c>
      <c r="G180" s="53" t="s">
        <v>57</v>
      </c>
      <c r="H180" s="53" t="s">
        <v>58</v>
      </c>
      <c r="I180" s="53" t="s">
        <v>59</v>
      </c>
      <c r="J180" s="53" t="s">
        <v>60</v>
      </c>
      <c r="K180" s="44" t="s">
        <v>50</v>
      </c>
      <c r="L180" s="55">
        <v>4.2</v>
      </c>
    </row>
    <row r="181" spans="1:12" ht="15" x14ac:dyDescent="0.25">
      <c r="A181" s="23"/>
      <c r="B181" s="15"/>
      <c r="C181" s="11"/>
      <c r="D181" s="7" t="s">
        <v>24</v>
      </c>
    </row>
    <row r="182" spans="1:12" ht="15" x14ac:dyDescent="0.25">
      <c r="A182" s="23"/>
      <c r="B182" s="15"/>
      <c r="C182" s="11"/>
      <c r="D182" s="58" t="s">
        <v>26</v>
      </c>
      <c r="E182" s="59" t="s">
        <v>86</v>
      </c>
      <c r="F182" s="43">
        <v>80</v>
      </c>
      <c r="G182" s="43">
        <v>0.4</v>
      </c>
      <c r="H182" s="43">
        <v>0.05</v>
      </c>
      <c r="I182" s="43">
        <v>0.85</v>
      </c>
      <c r="J182" s="43">
        <v>6.5</v>
      </c>
      <c r="K182" s="44">
        <v>107</v>
      </c>
      <c r="L182" s="55">
        <v>2.64</v>
      </c>
    </row>
    <row r="183" spans="1:12" ht="15" x14ac:dyDescent="0.25">
      <c r="A183" s="23"/>
      <c r="B183" s="15"/>
      <c r="C183" s="11"/>
      <c r="D183" s="6"/>
      <c r="E183" s="59" t="s">
        <v>110</v>
      </c>
      <c r="F183" s="43">
        <v>200</v>
      </c>
      <c r="G183" s="69" t="s">
        <v>133</v>
      </c>
      <c r="H183" s="69" t="s">
        <v>126</v>
      </c>
      <c r="I183" s="70" t="s">
        <v>134</v>
      </c>
      <c r="J183" s="43">
        <v>103</v>
      </c>
      <c r="K183" s="44">
        <v>518</v>
      </c>
      <c r="L183" s="55">
        <v>20.76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710</v>
      </c>
      <c r="G184" s="19">
        <f>SUM(G177:G183)</f>
        <v>15.52</v>
      </c>
      <c r="H184" s="19">
        <f>SUM(H177:H183)</f>
        <v>13.55</v>
      </c>
      <c r="I184" s="19">
        <f>SUM(I177:I183)</f>
        <v>71.029999999999987</v>
      </c>
      <c r="J184" s="19">
        <f>SUM(J177:J183)</f>
        <v>572.29999999999995</v>
      </c>
      <c r="K184" s="25"/>
      <c r="L184" s="65">
        <v>90.82</v>
      </c>
    </row>
    <row r="185" spans="1:12" ht="15.75" thickBot="1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9" t="s">
        <v>86</v>
      </c>
      <c r="F185" s="43">
        <v>80</v>
      </c>
      <c r="G185" s="43">
        <v>0.4</v>
      </c>
      <c r="H185" s="43">
        <v>0.05</v>
      </c>
      <c r="I185" s="43">
        <v>0.85</v>
      </c>
      <c r="J185" s="43">
        <v>6.5</v>
      </c>
      <c r="K185" s="44">
        <v>107</v>
      </c>
      <c r="L185" s="55">
        <v>2.64</v>
      </c>
    </row>
    <row r="186" spans="1:12" ht="15" x14ac:dyDescent="0.25">
      <c r="A186" s="23"/>
      <c r="B186" s="15"/>
      <c r="C186" s="11"/>
      <c r="D186" s="7" t="s">
        <v>27</v>
      </c>
      <c r="E186" s="59" t="s">
        <v>95</v>
      </c>
      <c r="F186" s="40">
        <v>200</v>
      </c>
      <c r="G186" s="52">
        <v>1.64</v>
      </c>
      <c r="H186" s="40">
        <v>4.2</v>
      </c>
      <c r="I186" s="40">
        <v>13</v>
      </c>
      <c r="J186" s="40">
        <v>97</v>
      </c>
      <c r="K186" s="41">
        <v>134</v>
      </c>
      <c r="L186" s="55">
        <v>8.4</v>
      </c>
    </row>
    <row r="187" spans="1:12" ht="15" x14ac:dyDescent="0.25">
      <c r="A187" s="23"/>
      <c r="B187" s="15"/>
      <c r="C187" s="11"/>
      <c r="D187" s="7" t="s">
        <v>28</v>
      </c>
      <c r="E187" s="59" t="s">
        <v>111</v>
      </c>
      <c r="F187" s="43">
        <v>80</v>
      </c>
      <c r="G187" s="43">
        <v>13.7</v>
      </c>
      <c r="H187" s="43">
        <v>14.6</v>
      </c>
      <c r="I187" s="43">
        <v>2.8</v>
      </c>
      <c r="J187" s="43">
        <v>198</v>
      </c>
      <c r="K187" s="44">
        <v>367</v>
      </c>
      <c r="L187" s="55">
        <v>68.7</v>
      </c>
    </row>
    <row r="188" spans="1:12" ht="15" x14ac:dyDescent="0.25">
      <c r="A188" s="23"/>
      <c r="B188" s="15"/>
      <c r="C188" s="11"/>
      <c r="D188" s="7" t="s">
        <v>29</v>
      </c>
      <c r="E188" s="59" t="s">
        <v>112</v>
      </c>
      <c r="F188" s="43">
        <v>150</v>
      </c>
      <c r="G188" s="43">
        <v>4.2</v>
      </c>
      <c r="H188" s="43">
        <v>8.8000000000000007</v>
      </c>
      <c r="I188" s="43">
        <v>21.8</v>
      </c>
      <c r="J188" s="43">
        <v>184</v>
      </c>
      <c r="K188" s="44">
        <v>429</v>
      </c>
      <c r="L188" s="55">
        <v>5.95</v>
      </c>
    </row>
    <row r="189" spans="1:12" ht="15" x14ac:dyDescent="0.25">
      <c r="A189" s="23"/>
      <c r="B189" s="15"/>
      <c r="C189" s="11"/>
      <c r="D189" s="7" t="s">
        <v>30</v>
      </c>
      <c r="E189" s="59" t="s">
        <v>113</v>
      </c>
      <c r="F189" s="43">
        <v>200</v>
      </c>
      <c r="G189" s="43">
        <v>0.3</v>
      </c>
      <c r="H189" s="43">
        <v>0.2</v>
      </c>
      <c r="I189" s="43">
        <v>25.1</v>
      </c>
      <c r="J189" s="43">
        <v>103</v>
      </c>
      <c r="K189" s="44">
        <v>134</v>
      </c>
      <c r="L189" s="55">
        <v>10.47</v>
      </c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40</v>
      </c>
      <c r="G190" s="55">
        <v>3.04</v>
      </c>
      <c r="H190" s="43">
        <v>0.32</v>
      </c>
      <c r="I190" s="43">
        <v>19.7</v>
      </c>
      <c r="J190" s="43">
        <v>94</v>
      </c>
      <c r="K190" s="44">
        <v>108</v>
      </c>
      <c r="L190" s="55">
        <v>1.8</v>
      </c>
    </row>
    <row r="191" spans="1:12" ht="15" x14ac:dyDescent="0.25">
      <c r="A191" s="23"/>
      <c r="B191" s="15"/>
      <c r="C191" s="11"/>
      <c r="D191" s="7" t="s">
        <v>32</v>
      </c>
      <c r="E191" s="42" t="s">
        <v>56</v>
      </c>
      <c r="F191" s="43">
        <v>30</v>
      </c>
      <c r="G191" s="43">
        <v>1.98</v>
      </c>
      <c r="H191" s="43">
        <v>0.36</v>
      </c>
      <c r="I191" s="43">
        <v>10</v>
      </c>
      <c r="J191" s="43">
        <v>52.2</v>
      </c>
      <c r="K191" s="44">
        <v>109</v>
      </c>
      <c r="L191" s="55">
        <v>2.4</v>
      </c>
    </row>
    <row r="192" spans="1:12" ht="15" x14ac:dyDescent="0.25">
      <c r="A192" s="23"/>
      <c r="B192" s="15"/>
      <c r="C192" s="11"/>
      <c r="D192" s="6"/>
      <c r="E192" s="59" t="s">
        <v>110</v>
      </c>
      <c r="F192" s="43">
        <v>200</v>
      </c>
      <c r="G192" s="69" t="s">
        <v>133</v>
      </c>
      <c r="H192" s="69" t="s">
        <v>126</v>
      </c>
      <c r="I192" s="70" t="s">
        <v>134</v>
      </c>
      <c r="J192" s="43">
        <v>103</v>
      </c>
      <c r="K192" s="44">
        <v>518</v>
      </c>
      <c r="L192" s="55">
        <v>20.76</v>
      </c>
    </row>
    <row r="193" spans="1:12" ht="15" x14ac:dyDescent="0.25">
      <c r="A193" s="23"/>
      <c r="B193" s="15"/>
      <c r="C193" s="11"/>
      <c r="D193" s="6"/>
      <c r="E193" s="59" t="s">
        <v>78</v>
      </c>
      <c r="F193" s="43">
        <v>100</v>
      </c>
      <c r="G193" s="53" t="s">
        <v>135</v>
      </c>
      <c r="H193" s="43">
        <v>0.3</v>
      </c>
      <c r="I193" s="43">
        <v>9.6</v>
      </c>
      <c r="J193" s="43">
        <v>49</v>
      </c>
      <c r="K193" s="44">
        <v>112</v>
      </c>
      <c r="L193" s="55">
        <v>12.5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1080</v>
      </c>
      <c r="G194" s="19">
        <f t="shared" ref="G194:J194" si="69">SUM(G185:G193)</f>
        <v>25.259999999999998</v>
      </c>
      <c r="H194" s="19">
        <f t="shared" si="69"/>
        <v>28.830000000000002</v>
      </c>
      <c r="I194" s="19">
        <f t="shared" si="69"/>
        <v>102.85</v>
      </c>
      <c r="J194" s="19">
        <f t="shared" si="69"/>
        <v>886.7</v>
      </c>
      <c r="K194" s="25"/>
      <c r="L194" s="65">
        <v>134.06</v>
      </c>
    </row>
    <row r="195" spans="1:12" ht="15" x14ac:dyDescent="0.2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1790</v>
      </c>
      <c r="G195" s="32">
        <f t="shared" ref="G195" si="70">G184+G194</f>
        <v>40.78</v>
      </c>
      <c r="H195" s="32">
        <f t="shared" ref="H195" si="71">H184+H194</f>
        <v>42.38</v>
      </c>
      <c r="I195" s="32">
        <f t="shared" ref="I195" si="72">I184+I194</f>
        <v>173.88</v>
      </c>
      <c r="J195" s="32">
        <f t="shared" ref="J195" si="73">J184+J194</f>
        <v>1459</v>
      </c>
      <c r="K195" s="32"/>
      <c r="L195" s="66">
        <v>224.88</v>
      </c>
    </row>
    <row r="196" spans="1:12" x14ac:dyDescent="0.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1397.5</v>
      </c>
      <c r="G196" s="34">
        <f t="shared" ref="G196:J196" si="74">(G24+G43+G62+G81+G100+G119+G138+G157+G176+G195)/(IF(G24=0,0,1)+IF(G43=0,0,1)+IF(G62=0,0,1)+IF(G81=0,0,1)+IF(G100=0,0,1)+IF(G119=0,0,1)+IF(G138=0,0,1)+IF(G157=0,0,1)+IF(G176=0,0,1)+IF(G195=0,0,1))</f>
        <v>4554.521999999999</v>
      </c>
      <c r="H196" s="34">
        <f t="shared" si="74"/>
        <v>52.295000000000002</v>
      </c>
      <c r="I196" s="34">
        <f t="shared" si="74"/>
        <v>161.97000000000003</v>
      </c>
      <c r="J196" s="34">
        <f t="shared" si="74"/>
        <v>1336.796</v>
      </c>
      <c r="K196" s="34"/>
      <c r="L196" s="67">
        <v>1932.56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2023-11-01T06:48:06Z</dcterms:modified>
</cp:coreProperties>
</file>